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R10" i="1" l="1"/>
  <c r="R9" i="1"/>
  <c r="AA8" i="1"/>
  <c r="AB8" i="1" s="1"/>
  <c r="R8" i="1"/>
  <c r="AA7" i="1"/>
  <c r="AB7" i="1" s="1"/>
  <c r="R7" i="1"/>
  <c r="AA6" i="1"/>
  <c r="AB6" i="1" s="1"/>
  <c r="R6" i="1"/>
  <c r="AA5" i="1"/>
  <c r="AB5" i="1" s="1"/>
  <c r="R5" i="1"/>
  <c r="AA4" i="1"/>
  <c r="AB4" i="1" s="1"/>
  <c r="R4" i="1"/>
  <c r="AA3" i="1"/>
  <c r="AB3" i="1" s="1"/>
  <c r="R3" i="1"/>
  <c r="AB9" i="1" l="1"/>
</calcChain>
</file>

<file path=xl/comments1.xml><?xml version="1.0" encoding="utf-8"?>
<comments xmlns="http://schemas.openxmlformats.org/spreadsheetml/2006/main">
  <authors>
    <author>Budi CW</author>
  </authors>
  <commentList>
    <comment ref="C29" authorId="0">
      <text>
        <r>
          <rPr>
            <b/>
            <sz val="9"/>
            <color indexed="81"/>
            <rFont val="Tahoma"/>
            <family val="2"/>
          </rPr>
          <t>Budi CW:</t>
        </r>
        <r>
          <rPr>
            <sz val="9"/>
            <color indexed="81"/>
            <rFont val="Tahoma"/>
            <family val="2"/>
          </rPr>
          <t xml:space="preserve">
kecepatan putar</t>
        </r>
      </text>
    </comment>
    <comment ref="D29" authorId="0">
      <text>
        <r>
          <rPr>
            <b/>
            <sz val="9"/>
            <color indexed="81"/>
            <rFont val="Tahoma"/>
            <family val="2"/>
          </rPr>
          <t>Budi CW:</t>
        </r>
        <r>
          <rPr>
            <sz val="9"/>
            <color indexed="81"/>
            <rFont val="Tahoma"/>
            <family val="2"/>
          </rPr>
          <t xml:space="preserve">
jumlah putaran/sudut posisi</t>
        </r>
      </text>
    </comment>
  </commentList>
</comments>
</file>

<file path=xl/sharedStrings.xml><?xml version="1.0" encoding="utf-8"?>
<sst xmlns="http://schemas.openxmlformats.org/spreadsheetml/2006/main" count="60" uniqueCount="32">
  <si>
    <t>HASIL PENGUJIAN KENDALI KECEPATAN MOTOR STEPPER DENGAN METODE START-STOP BERBASIS PLC</t>
  </si>
  <si>
    <t>rpm</t>
  </si>
  <si>
    <t>f(Hz)</t>
  </si>
  <si>
    <t>resolusi</t>
  </si>
  <si>
    <t>NO</t>
  </si>
  <si>
    <t>Setting Kecepatan putar (RPM)</t>
  </si>
  <si>
    <t>Frekuensi (Hz)</t>
  </si>
  <si>
    <t>Kecepatan Terukur (RPM)</t>
  </si>
  <si>
    <t>Selisih</t>
  </si>
  <si>
    <t>Error (%)</t>
  </si>
  <si>
    <t>Kondisi Motor Stepper</t>
  </si>
  <si>
    <t>n = f/(360/0,9)*60</t>
  </si>
  <si>
    <t>motor berputar normal</t>
  </si>
  <si>
    <t>set driver</t>
  </si>
  <si>
    <t>pulse/rev</t>
  </si>
  <si>
    <t>= 400</t>
  </si>
  <si>
    <t>number of pulse (PLC)</t>
  </si>
  <si>
    <t>Setting RPM</t>
  </si>
  <si>
    <t>Setting Pulse frequency (Hz)</t>
  </si>
  <si>
    <t>setting number of pulse</t>
  </si>
  <si>
    <t>RPM terukur</t>
  </si>
  <si>
    <t>Pulse/rev</t>
  </si>
  <si>
    <t>frek</t>
  </si>
  <si>
    <t>motor berputar, ada getaran</t>
  </si>
  <si>
    <t xml:space="preserve">rpm </t>
  </si>
  <si>
    <t>motor tidak berputar</t>
  </si>
  <si>
    <t>motor berputar , ada getaran</t>
  </si>
  <si>
    <t>Pengujian pengaturan posisi stepper</t>
  </si>
  <si>
    <t>number of pulse</t>
  </si>
  <si>
    <t>Setting sudut putar (derajat)</t>
  </si>
  <si>
    <t>posisi terukur (derajat)</t>
  </si>
  <si>
    <t>sudut putar sesuai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</si>
</sst>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quotePrefix="1" applyFill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quotePrefix="1"/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2" xfId="0" applyFill="1" applyBorder="1" applyAlignment="1">
      <alignment horizontal="center"/>
    </xf>
    <xf numFmtId="0" fontId="0" fillId="2" borderId="4" xfId="0" quotePrefix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[1]Sheet1!$V$18</c:f>
              <c:strCache>
                <c:ptCount val="1"/>
                <c:pt idx="0">
                  <c:v>Setting Jumlah Pulsa pada PLC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[1]Sheet1!$V$19:$V$26</c:f>
              <c:numCache>
                <c:formatCode>General</c:formatCode>
                <c:ptCount val="8"/>
                <c:pt idx="0">
                  <c:v>3</c:v>
                </c:pt>
                <c:pt idx="1">
                  <c:v>6</c:v>
                </c:pt>
                <c:pt idx="2">
                  <c:v>12</c:v>
                </c:pt>
                <c:pt idx="3">
                  <c:v>25</c:v>
                </c:pt>
                <c:pt idx="4">
                  <c:v>50</c:v>
                </c:pt>
                <c:pt idx="5">
                  <c:v>100</c:v>
                </c:pt>
                <c:pt idx="6">
                  <c:v>200</c:v>
                </c:pt>
                <c:pt idx="7">
                  <c:v>400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[1]Sheet1!$W$18</c:f>
              <c:strCache>
                <c:ptCount val="1"/>
                <c:pt idx="0">
                  <c:v>Posisi sudut terukur (derajat)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[1]Sheet1!$W$19:$W$26</c:f>
              <c:numCache>
                <c:formatCode>General</c:formatCode>
                <c:ptCount val="8"/>
                <c:pt idx="0">
                  <c:v>2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45</c:v>
                </c:pt>
                <c:pt idx="5">
                  <c:v>90</c:v>
                </c:pt>
                <c:pt idx="6">
                  <c:v>180</c:v>
                </c:pt>
                <c:pt idx="7">
                  <c:v>360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165120"/>
        <c:axId val="39957568"/>
      </c:lineChart>
      <c:catAx>
        <c:axId val="356165120"/>
        <c:scaling>
          <c:orientation val="minMax"/>
        </c:scaling>
        <c:delete val="0"/>
        <c:axPos val="b"/>
        <c:majorTickMark val="out"/>
        <c:minorTickMark val="none"/>
        <c:tickLblPos val="nextTo"/>
        <c:crossAx val="39957568"/>
        <c:crosses val="autoZero"/>
        <c:auto val="1"/>
        <c:lblAlgn val="ctr"/>
        <c:lblOffset val="100"/>
        <c:noMultiLvlLbl val="0"/>
      </c:catAx>
      <c:valAx>
        <c:axId val="39957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61651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62532921796523E-2"/>
          <c:y val="0.14095481601723922"/>
          <c:w val="0.62763770597173052"/>
          <c:h val="0.76874023063021535"/>
        </c:manualLayout>
      </c:layout>
      <c:lineChart>
        <c:grouping val="standard"/>
        <c:varyColors val="0"/>
        <c:ser>
          <c:idx val="0"/>
          <c:order val="0"/>
          <c:tx>
            <c:strRef>
              <c:f>[1]Sheet1!$C$5</c:f>
              <c:strCache>
                <c:ptCount val="1"/>
                <c:pt idx="0">
                  <c:v>Setting Pulse frequency (Hz)</c:v>
                </c:pt>
              </c:strCache>
            </c:strRef>
          </c:tx>
          <c:val>
            <c:numRef>
              <c:f>[1]Sheet1!$C$6:$C$11</c:f>
              <c:numCache>
                <c:formatCode>General</c:formatCode>
                <c:ptCount val="6"/>
                <c:pt idx="0">
                  <c:v>200</c:v>
                </c:pt>
                <c:pt idx="1">
                  <c:v>400</c:v>
                </c:pt>
                <c:pt idx="2">
                  <c:v>800</c:v>
                </c:pt>
                <c:pt idx="3">
                  <c:v>1600</c:v>
                </c:pt>
                <c:pt idx="4">
                  <c:v>2000</c:v>
                </c:pt>
                <c:pt idx="5">
                  <c:v>2500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[1]Sheet1!$E$5</c:f>
              <c:strCache>
                <c:ptCount val="1"/>
                <c:pt idx="0">
                  <c:v>RPM terukur</c:v>
                </c:pt>
              </c:strCache>
            </c:strRef>
          </c:tx>
          <c:val>
            <c:numRef>
              <c:f>[1]Sheet1!$E$6:$E$11</c:f>
              <c:numCache>
                <c:formatCode>General</c:formatCode>
                <c:ptCount val="6"/>
                <c:pt idx="0">
                  <c:v>29.9</c:v>
                </c:pt>
                <c:pt idx="1">
                  <c:v>59.9</c:v>
                </c:pt>
                <c:pt idx="2">
                  <c:v>118</c:v>
                </c:pt>
                <c:pt idx="3">
                  <c:v>230.9</c:v>
                </c:pt>
                <c:pt idx="4">
                  <c:v>21.6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57610496"/>
        <c:axId val="39959872"/>
      </c:lineChart>
      <c:catAx>
        <c:axId val="3576104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9959872"/>
        <c:crosses val="autoZero"/>
        <c:auto val="1"/>
        <c:lblAlgn val="ctr"/>
        <c:lblOffset val="100"/>
        <c:noMultiLvlLbl val="0"/>
      </c:catAx>
      <c:valAx>
        <c:axId val="399598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57610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373555028334327"/>
          <c:y val="0.38387250485903052"/>
          <c:w val="0.23128647441655681"/>
          <c:h val="0.2322549902819389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59950</xdr:colOff>
      <xdr:row>38</xdr:row>
      <xdr:rowOff>20171</xdr:rowOff>
    </xdr:from>
    <xdr:to>
      <xdr:col>5</xdr:col>
      <xdr:colOff>59951</xdr:colOff>
      <xdr:row>52</xdr:row>
      <xdr:rowOff>96371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208991</xdr:colOff>
      <xdr:row>11</xdr:row>
      <xdr:rowOff>76760</xdr:rowOff>
    </xdr:from>
    <xdr:to>
      <xdr:col>4</xdr:col>
      <xdr:colOff>1321174</xdr:colOff>
      <xdr:row>22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FA/penelitian/Jurnal%20poltegal/hasil%20penguji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C5" t="str">
            <v>Setting Pulse frequency (Hz)</v>
          </cell>
          <cell r="E5" t="str">
            <v>RPM terukur</v>
          </cell>
        </row>
        <row r="6">
          <cell r="C6">
            <v>200</v>
          </cell>
          <cell r="E6">
            <v>29.9</v>
          </cell>
        </row>
        <row r="7">
          <cell r="C7">
            <v>400</v>
          </cell>
          <cell r="E7">
            <v>59.9</v>
          </cell>
        </row>
        <row r="8">
          <cell r="C8">
            <v>800</v>
          </cell>
          <cell r="E8">
            <v>118</v>
          </cell>
        </row>
        <row r="9">
          <cell r="C9">
            <v>1600</v>
          </cell>
          <cell r="E9">
            <v>230.9</v>
          </cell>
        </row>
        <row r="10">
          <cell r="C10">
            <v>2000</v>
          </cell>
          <cell r="E10">
            <v>21.6</v>
          </cell>
        </row>
        <row r="11">
          <cell r="C11">
            <v>2500</v>
          </cell>
          <cell r="E11">
            <v>0</v>
          </cell>
        </row>
        <row r="18">
          <cell r="V18" t="str">
            <v>Setting Jumlah Pulsa pada PLC</v>
          </cell>
          <cell r="W18" t="str">
            <v>Posisi sudut terukur (derajat)</v>
          </cell>
        </row>
        <row r="19">
          <cell r="V19">
            <v>3</v>
          </cell>
          <cell r="W19">
            <v>2</v>
          </cell>
        </row>
        <row r="20">
          <cell r="V20">
            <v>6</v>
          </cell>
          <cell r="W20">
            <v>5</v>
          </cell>
        </row>
        <row r="21">
          <cell r="V21">
            <v>12</v>
          </cell>
          <cell r="W21">
            <v>10</v>
          </cell>
        </row>
        <row r="22">
          <cell r="V22">
            <v>25</v>
          </cell>
          <cell r="W22">
            <v>20</v>
          </cell>
        </row>
        <row r="23">
          <cell r="V23">
            <v>50</v>
          </cell>
          <cell r="W23">
            <v>45</v>
          </cell>
        </row>
        <row r="24">
          <cell r="V24">
            <v>100</v>
          </cell>
          <cell r="W24">
            <v>90</v>
          </cell>
        </row>
        <row r="25">
          <cell r="V25">
            <v>200</v>
          </cell>
          <cell r="W25">
            <v>180</v>
          </cell>
        </row>
        <row r="26">
          <cell r="V26">
            <v>400</v>
          </cell>
          <cell r="W26">
            <v>360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7"/>
  <sheetViews>
    <sheetView tabSelected="1" topLeftCell="K1" workbookViewId="0">
      <selection activeCell="AA10" sqref="AA10"/>
    </sheetView>
  </sheetViews>
  <sheetFormatPr defaultRowHeight="15" x14ac:dyDescent="0.25"/>
  <cols>
    <col min="1" max="1" width="9" customWidth="1"/>
    <col min="2" max="2" width="21.5703125" bestFit="1" customWidth="1"/>
    <col min="3" max="3" width="14.85546875" customWidth="1"/>
    <col min="4" max="4" width="15.5703125" customWidth="1"/>
    <col min="5" max="5" width="20.85546875" bestFit="1" customWidth="1"/>
    <col min="6" max="6" width="21.85546875" customWidth="1"/>
    <col min="20" max="20" width="8.7109375" bestFit="1" customWidth="1"/>
    <col min="21" max="21" width="8.5703125" customWidth="1"/>
    <col min="23" max="23" width="7.140625" customWidth="1"/>
    <col min="24" max="24" width="15" customWidth="1"/>
    <col min="25" max="25" width="9.7109375" bestFit="1" customWidth="1"/>
    <col min="26" max="26" width="10.28515625" bestFit="1" customWidth="1"/>
    <col min="27" max="27" width="6.85546875" bestFit="1" customWidth="1"/>
    <col min="28" max="28" width="8.7109375" bestFit="1" customWidth="1"/>
    <col min="29" max="29" width="14.42578125" customWidth="1"/>
  </cols>
  <sheetData>
    <row r="1" spans="1:29" x14ac:dyDescent="0.25">
      <c r="A1" t="s">
        <v>0</v>
      </c>
    </row>
    <row r="2" spans="1:29" ht="13.5" customHeight="1" x14ac:dyDescent="0.25">
      <c r="R2" s="1" t="s">
        <v>1</v>
      </c>
      <c r="S2" s="1" t="s">
        <v>2</v>
      </c>
      <c r="T2" s="1" t="s">
        <v>3</v>
      </c>
      <c r="W2" s="1" t="s">
        <v>4</v>
      </c>
      <c r="X2" s="2" t="s">
        <v>5</v>
      </c>
      <c r="Y2" s="2" t="s">
        <v>6</v>
      </c>
      <c r="Z2" s="2" t="s">
        <v>7</v>
      </c>
      <c r="AA2" s="1" t="s">
        <v>8</v>
      </c>
      <c r="AB2" s="2" t="s">
        <v>9</v>
      </c>
      <c r="AC2" s="2" t="s">
        <v>10</v>
      </c>
    </row>
    <row r="3" spans="1:29" ht="31.5" customHeight="1" x14ac:dyDescent="0.25">
      <c r="A3" t="s">
        <v>11</v>
      </c>
      <c r="R3" s="1">
        <f>(S3/(360/T3))*60</f>
        <v>30</v>
      </c>
      <c r="S3" s="1">
        <v>200</v>
      </c>
      <c r="T3" s="1">
        <v>0.9</v>
      </c>
      <c r="W3" s="1">
        <v>1</v>
      </c>
      <c r="X3" s="1">
        <v>30</v>
      </c>
      <c r="Y3" s="1">
        <v>200</v>
      </c>
      <c r="Z3" s="1">
        <v>29.9</v>
      </c>
      <c r="AA3" s="1">
        <f>X3-Z3</f>
        <v>0.10000000000000142</v>
      </c>
      <c r="AB3" s="3">
        <f>(AA3/X3)*100</f>
        <v>0.33333333333333809</v>
      </c>
      <c r="AC3" s="2" t="s">
        <v>12</v>
      </c>
    </row>
    <row r="4" spans="1:29" s="9" customFormat="1" ht="26.25" customHeight="1" x14ac:dyDescent="0.25">
      <c r="A4" s="4" t="s">
        <v>13</v>
      </c>
      <c r="B4" s="5" t="s">
        <v>14</v>
      </c>
      <c r="C4" s="6" t="s">
        <v>15</v>
      </c>
      <c r="D4" s="7"/>
      <c r="E4" s="8" t="s">
        <v>16</v>
      </c>
      <c r="F4" s="6" t="s">
        <v>15</v>
      </c>
      <c r="R4" s="1">
        <f t="shared" ref="R4:R10" si="0">S4/(360/T4)*60</f>
        <v>60</v>
      </c>
      <c r="S4" s="1">
        <v>400</v>
      </c>
      <c r="T4" s="1">
        <v>0.9</v>
      </c>
      <c r="W4" s="1">
        <v>2</v>
      </c>
      <c r="X4" s="1">
        <v>60</v>
      </c>
      <c r="Y4" s="1">
        <v>400</v>
      </c>
      <c r="Z4" s="1">
        <v>59.9</v>
      </c>
      <c r="AA4" s="1">
        <f t="shared" ref="AA4:AA8" si="1">X4-Z4</f>
        <v>0.10000000000000142</v>
      </c>
      <c r="AB4" s="3">
        <f t="shared" ref="AB4:AB8" si="2">(AA4/X4)*100</f>
        <v>0.16666666666666904</v>
      </c>
      <c r="AC4" s="2" t="s">
        <v>12</v>
      </c>
    </row>
    <row r="5" spans="1:29" ht="45" x14ac:dyDescent="0.25">
      <c r="A5" s="1" t="s">
        <v>4</v>
      </c>
      <c r="B5" s="1" t="s">
        <v>17</v>
      </c>
      <c r="C5" s="2" t="s">
        <v>18</v>
      </c>
      <c r="D5" s="2" t="s">
        <v>19</v>
      </c>
      <c r="E5" s="1" t="s">
        <v>20</v>
      </c>
      <c r="F5" s="2" t="s">
        <v>10</v>
      </c>
      <c r="R5" s="1">
        <f t="shared" si="0"/>
        <v>120</v>
      </c>
      <c r="S5" s="1">
        <v>800</v>
      </c>
      <c r="T5" s="1">
        <v>0.9</v>
      </c>
      <c r="W5" s="1">
        <v>3</v>
      </c>
      <c r="X5" s="1">
        <v>120</v>
      </c>
      <c r="Y5" s="1">
        <v>800</v>
      </c>
      <c r="Z5" s="1">
        <v>118</v>
      </c>
      <c r="AA5" s="1">
        <f t="shared" si="1"/>
        <v>2</v>
      </c>
      <c r="AB5" s="3">
        <f t="shared" si="2"/>
        <v>1.6666666666666667</v>
      </c>
      <c r="AC5" s="2" t="s">
        <v>12</v>
      </c>
    </row>
    <row r="6" spans="1:29" ht="45" x14ac:dyDescent="0.25">
      <c r="A6" s="1">
        <v>1</v>
      </c>
      <c r="B6" s="1">
        <v>30</v>
      </c>
      <c r="C6" s="1">
        <v>200</v>
      </c>
      <c r="D6" s="1">
        <v>400</v>
      </c>
      <c r="E6" s="1">
        <v>29.9</v>
      </c>
      <c r="F6" s="2" t="s">
        <v>12</v>
      </c>
      <c r="H6" t="s">
        <v>21</v>
      </c>
      <c r="I6" s="10">
        <v>400</v>
      </c>
      <c r="J6" s="10">
        <v>400</v>
      </c>
      <c r="K6">
        <v>500</v>
      </c>
      <c r="R6" s="1">
        <f t="shared" si="0"/>
        <v>240</v>
      </c>
      <c r="S6" s="1">
        <v>1600</v>
      </c>
      <c r="T6" s="1">
        <v>0.9</v>
      </c>
      <c r="W6" s="1">
        <v>4</v>
      </c>
      <c r="X6" s="1">
        <v>240</v>
      </c>
      <c r="Y6" s="1">
        <v>1600</v>
      </c>
      <c r="Z6" s="1">
        <v>230.9</v>
      </c>
      <c r="AA6" s="1">
        <f t="shared" si="1"/>
        <v>9.0999999999999943</v>
      </c>
      <c r="AB6" s="3">
        <f t="shared" si="2"/>
        <v>3.7916666666666639</v>
      </c>
      <c r="AC6" s="2" t="s">
        <v>12</v>
      </c>
    </row>
    <row r="7" spans="1:29" ht="45" x14ac:dyDescent="0.25">
      <c r="A7" s="1">
        <v>2</v>
      </c>
      <c r="B7" s="1">
        <v>60</v>
      </c>
      <c r="C7" s="1">
        <v>400</v>
      </c>
      <c r="D7" s="1">
        <v>400</v>
      </c>
      <c r="E7" s="1">
        <v>59.9</v>
      </c>
      <c r="F7" s="2" t="s">
        <v>12</v>
      </c>
      <c r="H7" t="s">
        <v>22</v>
      </c>
      <c r="I7" s="10">
        <v>1000</v>
      </c>
      <c r="J7" s="10">
        <v>400</v>
      </c>
      <c r="R7" s="1">
        <f t="shared" si="0"/>
        <v>300</v>
      </c>
      <c r="S7" s="1">
        <v>2000</v>
      </c>
      <c r="T7" s="1">
        <v>0.9</v>
      </c>
      <c r="W7" s="1">
        <v>5</v>
      </c>
      <c r="X7" s="1">
        <v>300</v>
      </c>
      <c r="Y7" s="1">
        <v>2000</v>
      </c>
      <c r="Z7" s="1">
        <v>21.6</v>
      </c>
      <c r="AA7" s="1">
        <f t="shared" si="1"/>
        <v>278.39999999999998</v>
      </c>
      <c r="AB7" s="3">
        <f t="shared" si="2"/>
        <v>92.8</v>
      </c>
      <c r="AC7" s="2" t="s">
        <v>23</v>
      </c>
    </row>
    <row r="8" spans="1:29" ht="30" x14ac:dyDescent="0.25">
      <c r="A8" s="1">
        <v>3</v>
      </c>
      <c r="B8" s="1">
        <v>120</v>
      </c>
      <c r="C8" s="1">
        <v>800</v>
      </c>
      <c r="D8" s="1">
        <v>400</v>
      </c>
      <c r="E8" s="1">
        <v>118</v>
      </c>
      <c r="F8" s="2" t="s">
        <v>12</v>
      </c>
      <c r="H8" t="s">
        <v>24</v>
      </c>
      <c r="I8" s="10">
        <v>148.97</v>
      </c>
      <c r="J8" s="10">
        <v>59.9</v>
      </c>
      <c r="R8" s="1">
        <f t="shared" si="0"/>
        <v>375</v>
      </c>
      <c r="S8" s="1">
        <v>2500</v>
      </c>
      <c r="T8" s="1">
        <v>0.9</v>
      </c>
      <c r="W8" s="1">
        <v>6</v>
      </c>
      <c r="X8" s="1">
        <v>375</v>
      </c>
      <c r="Y8" s="1">
        <v>2500</v>
      </c>
      <c r="Z8" s="1">
        <v>0</v>
      </c>
      <c r="AA8" s="1">
        <f t="shared" si="1"/>
        <v>375</v>
      </c>
      <c r="AB8" s="3">
        <f t="shared" si="2"/>
        <v>100</v>
      </c>
      <c r="AC8" s="2" t="s">
        <v>25</v>
      </c>
    </row>
    <row r="9" spans="1:29" x14ac:dyDescent="0.25">
      <c r="A9" s="1">
        <v>4</v>
      </c>
      <c r="B9" s="1">
        <v>240</v>
      </c>
      <c r="C9" s="1">
        <v>1600</v>
      </c>
      <c r="D9" s="1">
        <v>400</v>
      </c>
      <c r="E9" s="1">
        <v>230.9</v>
      </c>
      <c r="F9" s="2" t="s">
        <v>12</v>
      </c>
      <c r="R9" s="1">
        <f t="shared" si="0"/>
        <v>750</v>
      </c>
      <c r="S9" s="1">
        <v>5000</v>
      </c>
      <c r="T9" s="1">
        <v>0.9</v>
      </c>
      <c r="AB9" s="11">
        <f>AVERAGE(AB3:AB6)</f>
        <v>1.4895833333333344</v>
      </c>
    </row>
    <row r="10" spans="1:29" ht="30" x14ac:dyDescent="0.25">
      <c r="A10" s="1">
        <v>5</v>
      </c>
      <c r="B10" s="1">
        <v>300</v>
      </c>
      <c r="C10" s="1">
        <v>2000</v>
      </c>
      <c r="D10" s="1">
        <v>400</v>
      </c>
      <c r="E10" s="1">
        <v>21.6</v>
      </c>
      <c r="F10" s="2" t="s">
        <v>26</v>
      </c>
      <c r="H10" t="s">
        <v>14</v>
      </c>
      <c r="I10" s="10">
        <v>5000</v>
      </c>
      <c r="J10" s="10">
        <v>5000</v>
      </c>
      <c r="K10" s="10">
        <v>5000</v>
      </c>
      <c r="L10" s="10">
        <v>5000</v>
      </c>
      <c r="M10" s="10">
        <v>5000</v>
      </c>
      <c r="R10" s="1">
        <f t="shared" si="0"/>
        <v>1500</v>
      </c>
      <c r="S10" s="1">
        <v>10000</v>
      </c>
      <c r="T10" s="1">
        <v>0.9</v>
      </c>
    </row>
    <row r="11" spans="1:29" ht="24.75" customHeight="1" x14ac:dyDescent="0.25">
      <c r="A11" s="1">
        <v>6</v>
      </c>
      <c r="B11" s="1">
        <v>375</v>
      </c>
      <c r="C11" s="1">
        <v>2500</v>
      </c>
      <c r="D11" s="1">
        <v>400</v>
      </c>
      <c r="E11" s="1">
        <v>0</v>
      </c>
      <c r="F11" s="2" t="s">
        <v>25</v>
      </c>
      <c r="H11" t="s">
        <v>22</v>
      </c>
      <c r="I11" s="10">
        <v>3000</v>
      </c>
      <c r="J11" s="10">
        <v>4000</v>
      </c>
      <c r="K11" s="10">
        <v>5000</v>
      </c>
      <c r="L11" s="10">
        <v>10000</v>
      </c>
      <c r="M11" s="10">
        <v>20000</v>
      </c>
    </row>
    <row r="12" spans="1:29" ht="24.75" customHeight="1" x14ac:dyDescent="0.25">
      <c r="A12" s="12"/>
      <c r="B12" s="12"/>
      <c r="C12" s="12"/>
      <c r="D12" s="12"/>
      <c r="E12" s="12"/>
      <c r="F12" s="12"/>
      <c r="I12" s="10"/>
      <c r="J12" s="10"/>
      <c r="K12" s="10"/>
      <c r="L12" s="10"/>
      <c r="M12" s="10"/>
      <c r="R12" s="12"/>
      <c r="S12" s="12"/>
      <c r="T12" s="12"/>
    </row>
    <row r="13" spans="1:29" ht="24.75" customHeight="1" x14ac:dyDescent="0.25">
      <c r="A13" s="12"/>
      <c r="B13" s="12"/>
      <c r="C13" s="12"/>
      <c r="D13" s="12"/>
      <c r="E13" s="12"/>
      <c r="F13" s="12"/>
      <c r="I13" s="10"/>
      <c r="J13" s="10"/>
      <c r="K13" s="10"/>
      <c r="L13" s="10"/>
      <c r="M13" s="10"/>
      <c r="R13" s="12"/>
      <c r="S13" s="12"/>
      <c r="T13" s="12"/>
    </row>
    <row r="14" spans="1:29" ht="24.75" customHeight="1" x14ac:dyDescent="0.25">
      <c r="A14" s="12"/>
      <c r="B14" s="12"/>
      <c r="C14" s="12"/>
      <c r="D14" s="12"/>
      <c r="E14" s="12"/>
      <c r="F14" s="12"/>
      <c r="I14" s="10"/>
      <c r="J14" s="10"/>
      <c r="K14" s="10"/>
      <c r="L14" s="10"/>
      <c r="M14" s="10"/>
      <c r="R14" s="12"/>
      <c r="S14" s="12"/>
      <c r="T14" s="12"/>
    </row>
    <row r="15" spans="1:29" ht="24.75" customHeight="1" x14ac:dyDescent="0.25">
      <c r="A15" s="12"/>
      <c r="B15" s="12"/>
      <c r="C15" s="12"/>
      <c r="D15" s="12"/>
      <c r="E15" s="12"/>
      <c r="F15" s="12"/>
      <c r="I15" s="10"/>
      <c r="J15" s="10"/>
      <c r="K15" s="10"/>
      <c r="L15" s="10"/>
      <c r="M15" s="10"/>
      <c r="R15" s="12"/>
      <c r="S15" s="12"/>
      <c r="T15" s="12"/>
    </row>
    <row r="16" spans="1:29" ht="24.75" customHeight="1" x14ac:dyDescent="0.25">
      <c r="A16" s="12"/>
      <c r="B16" s="12"/>
      <c r="C16" s="12"/>
      <c r="D16" s="12"/>
      <c r="E16" s="12"/>
      <c r="F16" s="12"/>
      <c r="I16" s="10"/>
      <c r="J16" s="10"/>
      <c r="K16" s="10"/>
      <c r="L16" s="10"/>
      <c r="M16" s="10"/>
      <c r="R16" s="12"/>
      <c r="S16" s="12"/>
      <c r="T16" s="12"/>
    </row>
    <row r="17" spans="1:20" ht="24.75" customHeight="1" x14ac:dyDescent="0.25">
      <c r="A17" s="12"/>
      <c r="B17" s="12"/>
      <c r="C17" s="12"/>
      <c r="D17" s="12"/>
      <c r="E17" s="12"/>
      <c r="F17" s="12"/>
      <c r="I17" s="10"/>
      <c r="J17" s="10"/>
      <c r="K17" s="10"/>
      <c r="L17" s="10"/>
      <c r="M17" s="10"/>
      <c r="R17" s="12"/>
      <c r="S17" s="12"/>
      <c r="T17" s="12"/>
    </row>
    <row r="18" spans="1:20" ht="24.75" customHeight="1" x14ac:dyDescent="0.25">
      <c r="A18" s="12"/>
      <c r="B18" s="12"/>
      <c r="C18" s="12"/>
      <c r="D18" s="12"/>
      <c r="E18" s="12"/>
      <c r="F18" s="12"/>
      <c r="I18" s="10"/>
      <c r="J18" s="10"/>
      <c r="K18" s="10"/>
      <c r="L18" s="10"/>
      <c r="M18" s="10"/>
      <c r="R18" s="12"/>
      <c r="S18" s="12"/>
      <c r="T18" s="12"/>
    </row>
    <row r="19" spans="1:20" ht="24.75" customHeight="1" x14ac:dyDescent="0.25">
      <c r="A19" s="12"/>
      <c r="B19" s="12"/>
      <c r="C19" s="12"/>
      <c r="D19" s="12"/>
      <c r="E19" s="12"/>
      <c r="F19" s="12"/>
      <c r="I19" s="10"/>
      <c r="J19" s="10"/>
      <c r="K19" s="10"/>
      <c r="L19" s="10"/>
      <c r="M19" s="10"/>
      <c r="R19" s="12"/>
      <c r="S19" s="12"/>
      <c r="T19" s="12"/>
    </row>
    <row r="20" spans="1:20" x14ac:dyDescent="0.25">
      <c r="A20" s="12"/>
      <c r="B20" s="12"/>
      <c r="C20" s="12"/>
      <c r="D20" s="12"/>
      <c r="E20" s="12"/>
      <c r="F20" s="12"/>
      <c r="I20" s="10"/>
      <c r="J20" s="10"/>
      <c r="K20" s="10"/>
      <c r="L20" s="10"/>
      <c r="M20" s="10"/>
      <c r="R20" s="12"/>
      <c r="S20" s="12"/>
      <c r="T20" s="12"/>
    </row>
    <row r="21" spans="1:20" x14ac:dyDescent="0.25">
      <c r="A21" s="12"/>
      <c r="B21" s="12"/>
      <c r="C21" s="12"/>
      <c r="D21" s="12"/>
      <c r="E21" s="12"/>
      <c r="F21" s="12"/>
      <c r="I21" s="10"/>
      <c r="J21" s="10"/>
      <c r="K21" s="10"/>
      <c r="L21" s="10"/>
      <c r="M21" s="10"/>
      <c r="R21" s="12"/>
      <c r="S21" s="12"/>
      <c r="T21" s="12"/>
    </row>
    <row r="22" spans="1:20" x14ac:dyDescent="0.25">
      <c r="A22" s="12"/>
      <c r="B22" s="12"/>
      <c r="C22" s="12"/>
      <c r="D22" s="12"/>
      <c r="E22" s="12"/>
      <c r="F22" s="12"/>
      <c r="I22" s="10"/>
      <c r="J22" s="10"/>
      <c r="K22" s="10"/>
      <c r="L22" s="10"/>
      <c r="M22" s="10"/>
      <c r="R22" s="12"/>
      <c r="S22" s="12"/>
      <c r="T22" s="12"/>
    </row>
    <row r="23" spans="1:20" x14ac:dyDescent="0.25">
      <c r="A23" s="12"/>
      <c r="B23" s="12"/>
      <c r="C23" s="12"/>
      <c r="D23" s="12"/>
      <c r="E23" s="12"/>
      <c r="F23" s="12"/>
      <c r="I23" s="10"/>
      <c r="J23" s="10"/>
      <c r="K23" s="10"/>
      <c r="L23" s="10"/>
      <c r="M23" s="10"/>
      <c r="R23" s="12"/>
      <c r="S23" s="12"/>
      <c r="T23" s="12"/>
    </row>
    <row r="24" spans="1:20" x14ac:dyDescent="0.25">
      <c r="A24" s="12"/>
      <c r="B24" s="12"/>
      <c r="C24" s="12"/>
      <c r="D24" s="12"/>
      <c r="E24" s="12"/>
      <c r="F24" s="12"/>
      <c r="I24" s="10"/>
      <c r="J24" s="10"/>
      <c r="K24" s="10"/>
      <c r="L24" s="10"/>
      <c r="M24" s="10"/>
      <c r="R24" s="12"/>
      <c r="S24" s="12"/>
      <c r="T24" s="12"/>
    </row>
    <row r="26" spans="1:20" x14ac:dyDescent="0.25">
      <c r="A26" s="13"/>
      <c r="B26" s="13"/>
      <c r="C26" s="14"/>
      <c r="D26" s="14"/>
      <c r="E26" s="15"/>
      <c r="F26" s="14"/>
    </row>
    <row r="27" spans="1:20" x14ac:dyDescent="0.25">
      <c r="A27" s="16" t="s">
        <v>27</v>
      </c>
      <c r="B27" s="16"/>
      <c r="C27" s="16"/>
      <c r="D27" s="16"/>
      <c r="E27" s="16"/>
      <c r="F27" s="16"/>
    </row>
    <row r="28" spans="1:20" x14ac:dyDescent="0.25">
      <c r="A28" s="23" t="s">
        <v>13</v>
      </c>
      <c r="B28" s="24" t="s">
        <v>14</v>
      </c>
      <c r="C28" s="26" t="s">
        <v>15</v>
      </c>
      <c r="D28" s="22"/>
      <c r="E28" s="25" t="s">
        <v>28</v>
      </c>
      <c r="F28" s="26" t="s">
        <v>15</v>
      </c>
      <c r="L28" s="15"/>
      <c r="M28" s="15"/>
      <c r="N28" s="15"/>
      <c r="O28" s="15"/>
    </row>
    <row r="29" spans="1:20" ht="46.5" customHeight="1" x14ac:dyDescent="0.25">
      <c r="A29" s="17" t="s">
        <v>4</v>
      </c>
      <c r="B29" s="2" t="s">
        <v>29</v>
      </c>
      <c r="C29" s="2" t="s">
        <v>18</v>
      </c>
      <c r="D29" s="2" t="s">
        <v>19</v>
      </c>
      <c r="E29" s="2" t="s">
        <v>30</v>
      </c>
      <c r="F29" s="18" t="s">
        <v>10</v>
      </c>
      <c r="L29" s="12"/>
      <c r="M29" s="12"/>
      <c r="N29" s="12"/>
      <c r="O29" s="12"/>
    </row>
    <row r="30" spans="1:20" x14ac:dyDescent="0.25">
      <c r="A30" s="17">
        <v>1</v>
      </c>
      <c r="B30" s="17">
        <v>2</v>
      </c>
      <c r="C30" s="17">
        <v>400</v>
      </c>
      <c r="D30" s="17">
        <v>3</v>
      </c>
      <c r="E30" s="17">
        <v>2</v>
      </c>
      <c r="F30" s="19" t="s">
        <v>31</v>
      </c>
      <c r="H30" s="20"/>
      <c r="L30" s="12"/>
      <c r="M30" s="12"/>
      <c r="N30" s="12"/>
      <c r="O30" s="12"/>
    </row>
    <row r="31" spans="1:20" ht="18.75" customHeight="1" x14ac:dyDescent="0.25">
      <c r="A31" s="17">
        <v>2</v>
      </c>
      <c r="B31" s="17">
        <v>5</v>
      </c>
      <c r="C31" s="17">
        <v>400</v>
      </c>
      <c r="D31" s="17">
        <v>6</v>
      </c>
      <c r="E31" s="17">
        <v>5</v>
      </c>
      <c r="F31" s="19" t="s">
        <v>31</v>
      </c>
      <c r="L31" s="12"/>
      <c r="M31" s="12"/>
      <c r="N31" s="12"/>
      <c r="O31" s="12"/>
    </row>
    <row r="32" spans="1:20" x14ac:dyDescent="0.25">
      <c r="A32" s="17">
        <v>3</v>
      </c>
      <c r="B32" s="17">
        <v>11</v>
      </c>
      <c r="C32" s="17">
        <v>400</v>
      </c>
      <c r="D32" s="17">
        <v>12</v>
      </c>
      <c r="E32" s="17">
        <v>10</v>
      </c>
      <c r="F32" s="19" t="s">
        <v>31</v>
      </c>
    </row>
    <row r="33" spans="1:6" x14ac:dyDescent="0.25">
      <c r="A33" s="17">
        <v>4</v>
      </c>
      <c r="B33" s="17">
        <v>22</v>
      </c>
      <c r="C33" s="17">
        <v>400</v>
      </c>
      <c r="D33" s="17">
        <v>25</v>
      </c>
      <c r="E33" s="17">
        <v>20</v>
      </c>
      <c r="F33" s="19" t="s">
        <v>31</v>
      </c>
    </row>
    <row r="34" spans="1:6" x14ac:dyDescent="0.25">
      <c r="A34" s="17">
        <v>5</v>
      </c>
      <c r="B34" s="17">
        <v>45</v>
      </c>
      <c r="C34" s="17">
        <v>400</v>
      </c>
      <c r="D34" s="17">
        <v>50</v>
      </c>
      <c r="E34" s="17">
        <v>45</v>
      </c>
      <c r="F34" s="19" t="s">
        <v>31</v>
      </c>
    </row>
    <row r="35" spans="1:6" x14ac:dyDescent="0.25">
      <c r="A35" s="17">
        <v>6</v>
      </c>
      <c r="B35" s="17">
        <v>90</v>
      </c>
      <c r="C35" s="17">
        <v>400</v>
      </c>
      <c r="D35" s="17">
        <v>100</v>
      </c>
      <c r="E35" s="17">
        <v>90</v>
      </c>
      <c r="F35" s="19" t="s">
        <v>31</v>
      </c>
    </row>
    <row r="36" spans="1:6" x14ac:dyDescent="0.25">
      <c r="A36" s="17">
        <v>7</v>
      </c>
      <c r="B36" s="21">
        <v>180</v>
      </c>
      <c r="C36" s="17">
        <v>400</v>
      </c>
      <c r="D36" s="17">
        <v>200</v>
      </c>
      <c r="E36" s="17">
        <v>180</v>
      </c>
      <c r="F36" s="19" t="s">
        <v>31</v>
      </c>
    </row>
    <row r="37" spans="1:6" x14ac:dyDescent="0.25">
      <c r="A37" s="17">
        <v>8</v>
      </c>
      <c r="B37" s="21">
        <v>360</v>
      </c>
      <c r="C37" s="17">
        <v>400</v>
      </c>
      <c r="D37" s="17">
        <v>400</v>
      </c>
      <c r="E37" s="17">
        <v>360</v>
      </c>
      <c r="F37" s="19" t="s">
        <v>31</v>
      </c>
    </row>
  </sheetData>
  <mergeCells count="1">
    <mergeCell ref="A27:F27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Budi CW</dc:creator>
  <cp:lastModifiedBy>Budi CW</cp:lastModifiedBy>
  <dcterms:created xsi:type="dcterms:W3CDTF">2021-09-15T04:39:39Z</dcterms:created>
  <dcterms:modified xsi:type="dcterms:W3CDTF">2021-09-15T04:59:29Z</dcterms:modified>
</cp:coreProperties>
</file>