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tabRatio="866" activeTab="3"/>
  </bookViews>
  <sheets>
    <sheet name="Hasil Olah Data" sheetId="31" r:id="rId1"/>
    <sheet name="Data Mentah" sheetId="30" r:id="rId2"/>
    <sheet name="GRI.G3.1" sheetId="29" r:id="rId3"/>
    <sheet name="17 Perusahaan" sheetId="32" r:id="rId4"/>
  </sheets>
  <calcPr calcId="144525"/>
</workbook>
</file>

<file path=xl/calcChain.xml><?xml version="1.0" encoding="utf-8"?>
<calcChain xmlns="http://schemas.openxmlformats.org/spreadsheetml/2006/main">
  <c r="N8" i="30" l="1"/>
  <c r="N85" i="30" l="1"/>
  <c r="K85" i="30"/>
  <c r="G85" i="30"/>
  <c r="E85" i="30"/>
  <c r="N84" i="30"/>
  <c r="K84" i="30"/>
  <c r="G84" i="30"/>
  <c r="E84" i="30"/>
  <c r="N83" i="30"/>
  <c r="K83" i="30"/>
  <c r="G83" i="30"/>
  <c r="E83" i="30"/>
  <c r="N80" i="30"/>
  <c r="K80" i="30"/>
  <c r="G80" i="30"/>
  <c r="E80" i="30"/>
  <c r="N79" i="30"/>
  <c r="K79" i="30"/>
  <c r="G79" i="30"/>
  <c r="E79" i="30"/>
  <c r="N78" i="30"/>
  <c r="K78" i="30"/>
  <c r="G78" i="30"/>
  <c r="E78" i="30"/>
  <c r="N75" i="30" l="1"/>
  <c r="N74" i="30"/>
  <c r="N70" i="30"/>
  <c r="N69" i="30"/>
  <c r="N65" i="30"/>
  <c r="N64" i="30"/>
  <c r="N60" i="30"/>
  <c r="N59" i="30"/>
  <c r="N55" i="30"/>
  <c r="N54" i="30"/>
  <c r="N50" i="30"/>
  <c r="N49" i="30"/>
  <c r="N45" i="30"/>
  <c r="N44" i="30"/>
  <c r="N40" i="30"/>
  <c r="N39" i="30"/>
  <c r="N35" i="30"/>
  <c r="N34" i="30"/>
  <c r="N30" i="30"/>
  <c r="N29" i="30"/>
  <c r="N25" i="30"/>
  <c r="N24" i="30"/>
  <c r="N20" i="30"/>
  <c r="N19" i="30"/>
  <c r="N15" i="30"/>
  <c r="N14" i="30"/>
  <c r="N10" i="30"/>
  <c r="N9" i="30"/>
  <c r="N5" i="30"/>
  <c r="N4" i="30"/>
  <c r="K30" i="30"/>
  <c r="G30" i="30"/>
  <c r="E30" i="30"/>
  <c r="K29" i="30"/>
  <c r="G29" i="30"/>
  <c r="E29" i="30"/>
  <c r="K25" i="30"/>
  <c r="G25" i="30"/>
  <c r="E25" i="30"/>
  <c r="K24" i="30"/>
  <c r="G24" i="30"/>
  <c r="E24" i="30"/>
  <c r="K5" i="30"/>
  <c r="G5" i="30"/>
  <c r="E5" i="30"/>
  <c r="K4" i="30"/>
  <c r="G4" i="30"/>
  <c r="E4" i="30"/>
  <c r="K75" i="30"/>
  <c r="K74" i="30"/>
  <c r="G75" i="30"/>
  <c r="G74" i="30"/>
  <c r="E75" i="30"/>
  <c r="E74" i="30"/>
  <c r="K70" i="30"/>
  <c r="K69" i="30"/>
  <c r="G70" i="30"/>
  <c r="G69" i="30"/>
  <c r="E70" i="30"/>
  <c r="E69" i="30"/>
  <c r="K65" i="30"/>
  <c r="K64" i="30"/>
  <c r="G65" i="30"/>
  <c r="G64" i="30"/>
  <c r="E65" i="30"/>
  <c r="E64" i="30"/>
  <c r="K60" i="30"/>
  <c r="K59" i="30"/>
  <c r="G60" i="30"/>
  <c r="G59" i="30"/>
  <c r="E60" i="30"/>
  <c r="E59" i="30"/>
  <c r="K50" i="30"/>
  <c r="K49" i="30"/>
  <c r="G50" i="30"/>
  <c r="G49" i="30"/>
  <c r="E50" i="30"/>
  <c r="E49" i="30"/>
  <c r="K55" i="30"/>
  <c r="K54" i="30"/>
  <c r="G55" i="30"/>
  <c r="G54" i="30"/>
  <c r="E55" i="30"/>
  <c r="E54" i="30"/>
  <c r="K45" i="30"/>
  <c r="K44" i="30"/>
  <c r="G45" i="30"/>
  <c r="G44" i="30"/>
  <c r="E45" i="30"/>
  <c r="E44" i="30"/>
  <c r="K40" i="30"/>
  <c r="K39" i="30"/>
  <c r="G40" i="30"/>
  <c r="G39" i="30"/>
  <c r="E40" i="30"/>
  <c r="E39" i="30"/>
  <c r="K35" i="30"/>
  <c r="K34" i="30"/>
  <c r="G35" i="30"/>
  <c r="G34" i="30"/>
  <c r="E35" i="30"/>
  <c r="E34" i="30"/>
  <c r="E15" i="30"/>
  <c r="G20" i="30"/>
  <c r="G19" i="30"/>
  <c r="K20" i="30"/>
  <c r="K19" i="30"/>
  <c r="E20" i="30"/>
  <c r="E19" i="30"/>
  <c r="K15" i="30"/>
  <c r="G15" i="30"/>
  <c r="K14" i="30"/>
  <c r="G14" i="30"/>
  <c r="E14" i="30"/>
  <c r="K10" i="30"/>
  <c r="K9" i="30"/>
  <c r="G10" i="30"/>
  <c r="G9" i="30"/>
  <c r="E10" i="30"/>
  <c r="E9" i="30"/>
  <c r="N73" i="30"/>
  <c r="K73" i="30"/>
  <c r="G73" i="30"/>
  <c r="E73" i="30"/>
  <c r="N68" i="30"/>
  <c r="K68" i="30"/>
  <c r="G68" i="30"/>
  <c r="E68" i="30"/>
  <c r="N63" i="30"/>
  <c r="K63" i="30"/>
  <c r="G63" i="30"/>
  <c r="E63" i="30"/>
  <c r="N58" i="30"/>
  <c r="K58" i="30"/>
  <c r="G58" i="30"/>
  <c r="E58" i="30"/>
  <c r="N53" i="30"/>
  <c r="K53" i="30"/>
  <c r="G53" i="30"/>
  <c r="E53" i="30"/>
  <c r="N48" i="30"/>
  <c r="K48" i="30"/>
  <c r="G48" i="30"/>
  <c r="E48" i="30"/>
  <c r="N43" i="30"/>
  <c r="K43" i="30"/>
  <c r="G43" i="30"/>
  <c r="E43" i="30"/>
  <c r="N38" i="30"/>
  <c r="K38" i="30"/>
  <c r="G38" i="30"/>
  <c r="E38" i="30"/>
  <c r="N33" i="30"/>
  <c r="K33" i="30"/>
  <c r="G33" i="30"/>
  <c r="E33" i="30"/>
  <c r="N28" i="30"/>
  <c r="K28" i="30"/>
  <c r="G28" i="30"/>
  <c r="E28" i="30"/>
  <c r="N23" i="30"/>
  <c r="K23" i="30"/>
  <c r="G23" i="30"/>
  <c r="E23" i="30"/>
  <c r="N18" i="30"/>
  <c r="K18" i="30"/>
  <c r="G18" i="30"/>
  <c r="E18" i="30"/>
  <c r="N13" i="30"/>
  <c r="K13" i="30"/>
  <c r="G13" i="30"/>
  <c r="E13" i="30"/>
  <c r="K8" i="30"/>
  <c r="G8" i="30"/>
  <c r="E8" i="30"/>
  <c r="N3" i="30"/>
  <c r="K3" i="30"/>
  <c r="G3" i="30"/>
  <c r="E3" i="30"/>
</calcChain>
</file>

<file path=xl/sharedStrings.xml><?xml version="1.0" encoding="utf-8"?>
<sst xmlns="http://schemas.openxmlformats.org/spreadsheetml/2006/main" count="674" uniqueCount="290">
  <si>
    <t>TOTAL ASET</t>
  </si>
  <si>
    <t>Adaro Energy Tbk</t>
  </si>
  <si>
    <t>NAMA PERUSAHAAN</t>
  </si>
  <si>
    <t>ADRO</t>
  </si>
  <si>
    <t>ANTM</t>
  </si>
  <si>
    <t>Aneka Tambang (Persero) Tbk</t>
  </si>
  <si>
    <t>Ratu Prabu Energi Tbk</t>
  </si>
  <si>
    <t>ARTI</t>
  </si>
  <si>
    <t>Citatah Tbk</t>
  </si>
  <si>
    <t>CTTH</t>
  </si>
  <si>
    <t>Delta Murni Makmur Tbk</t>
  </si>
  <si>
    <t>ENRG</t>
  </si>
  <si>
    <t>DOID</t>
  </si>
  <si>
    <t>Energi Mega Persada Tbk</t>
  </si>
  <si>
    <t>MITI</t>
  </si>
  <si>
    <t>Perdana Karya Perkasa Tbk</t>
  </si>
  <si>
    <t>PKPK</t>
  </si>
  <si>
    <t>Tambang Batubara Bukit Asam (Persero) Tbk</t>
  </si>
  <si>
    <t>PTBA</t>
  </si>
  <si>
    <t>Timah (Persero) Tbk</t>
  </si>
  <si>
    <t>TINS</t>
  </si>
  <si>
    <t>SIZE</t>
  </si>
  <si>
    <t>LEVERAGE</t>
  </si>
  <si>
    <t>TOTAL UTANG</t>
  </si>
  <si>
    <t>ROA</t>
  </si>
  <si>
    <t>LABA BERSIH</t>
  </si>
  <si>
    <t>CSRI</t>
  </si>
  <si>
    <t>SKOR MAKSIMUM</t>
  </si>
  <si>
    <t>SKOR PENGUNGKAPAN CSR</t>
  </si>
  <si>
    <t>UDK</t>
  </si>
  <si>
    <t>ELSA</t>
  </si>
  <si>
    <t>ELNUSA Tbk</t>
  </si>
  <si>
    <t>SMMT</t>
  </si>
  <si>
    <t>GOLDEN EAGLE ENERGY Tbk</t>
  </si>
  <si>
    <t>RUIS</t>
  </si>
  <si>
    <t>RADIANT UTAMA INTERINSCO Tbk</t>
  </si>
  <si>
    <t>CITA</t>
  </si>
  <si>
    <t>CITA MINERAL INVESTINDO Tbk</t>
  </si>
  <si>
    <t>CKRA</t>
  </si>
  <si>
    <t>CAKRA MINERAL Tbk</t>
  </si>
  <si>
    <t>DKFT</t>
  </si>
  <si>
    <t>CENTRAL OMEGA RESOURCES Tbk</t>
  </si>
  <si>
    <t>Ekonomi</t>
  </si>
  <si>
    <t>Performa ekonomi</t>
  </si>
  <si>
    <t>EC1</t>
  </si>
  <si>
    <t>Nilai ekonomi langsung yang dihasilkan dan didistribusikan, termasuk pendapatan, biaya operasi, kompensasi karyawan, sumbangan dan investasi masyarakat lainnya, saldo laba, dan pembayaran kepada penyedia modal dan pemerintah.</t>
  </si>
  <si>
    <t>EC2</t>
  </si>
  <si>
    <t xml:space="preserve">Implikasi keuangan dan risiko dan peluang lain untuk aktivitas organisasi akibat   perubahan iklim. </t>
  </si>
  <si>
    <t>EC3</t>
  </si>
  <si>
    <t>Cakupan kewajiban rencana manfaat pasti organisasi.</t>
  </si>
  <si>
    <t>EC4</t>
  </si>
  <si>
    <t xml:space="preserve">Bantuan keuangan signifikan diterima dari pemerintah. </t>
  </si>
  <si>
    <t>Kehadiran pasar</t>
  </si>
  <si>
    <t>EC5</t>
  </si>
  <si>
    <t>Rentang rasio upah entry level standar berdasarkan jenis kelamin dibandingkan dengan minimum local upah di lokasi operasi yang signifikan</t>
  </si>
  <si>
    <t>upah di lokasi operasi yang signifikan</t>
  </si>
  <si>
    <t>EC6</t>
  </si>
  <si>
    <t>Kebijakan, praktik, dan proporsi pengeluaran untuk pemasok berbasis lokal di lokasi operasi yang signifikan.</t>
  </si>
  <si>
    <t>EC7</t>
  </si>
  <si>
    <t>Prosedur untuk perekrutan dan proporsi pegawai senior yang dipekerjakan dari masyarakat setempat pada lokasi operasi yang signifikan.</t>
  </si>
  <si>
    <t>Dampak ekonomi tidak langsung</t>
  </si>
  <si>
    <t>EC8</t>
  </si>
  <si>
    <t>Pengembangan dan dampak investasi dan layanan infrastruktur yang diberikan terutama untuk keuntungan publik melalui keterlibatan komersial, in-kind, atau pro bono.</t>
  </si>
  <si>
    <t>EC9</t>
  </si>
  <si>
    <t>Memahami dan menggambarkan dampak ekonomi tidak langsung yang signifikan, termasuk tingkat dampaknya.</t>
  </si>
  <si>
    <t>Bahan</t>
  </si>
  <si>
    <t>EN1</t>
  </si>
  <si>
    <t>Bahan yang digunakan menurut berat atau volume.</t>
  </si>
  <si>
    <t>EN2</t>
  </si>
  <si>
    <t>Persentase bahan yang digunakan adalah bahan masukan daur ulang.</t>
  </si>
  <si>
    <t>Energi</t>
  </si>
  <si>
    <t>EN3</t>
  </si>
  <si>
    <t>Konsumsi energi langsung dengan sumber energi primer.</t>
  </si>
  <si>
    <t>EN4</t>
  </si>
  <si>
    <t>Konsumsi energi tidak langsung oleh sumber utama.</t>
  </si>
  <si>
    <t>EN5</t>
  </si>
  <si>
    <t>Energi disimpan karena konservasi dan peningkatan efisiensi.</t>
  </si>
  <si>
    <t>EN7</t>
  </si>
  <si>
    <t>Inisiatif untuk mengurangi konsumsi energi tidak langsung dan pengurangan yang dicapai.</t>
  </si>
  <si>
    <t>Air</t>
  </si>
  <si>
    <t>EN8</t>
  </si>
  <si>
    <t>Jumlah penarikan air menurut sumbernya.</t>
  </si>
  <si>
    <t>EN9</t>
  </si>
  <si>
    <t>Sumber air secara signifikan terkena penarikan air.</t>
  </si>
  <si>
    <t>EN10</t>
  </si>
  <si>
    <t>Persentase dan volume total air yang didaur ulang dan digunakan kembali.</t>
  </si>
  <si>
    <t>Keanekaragaman hayati</t>
  </si>
  <si>
    <t>EN11</t>
  </si>
  <si>
    <t>Lokasi dan ukuran lahan yang dimiliki, disewakan, dikelola di, atau berdekatan dengan, kawasan lindung dan daerah dengan nilai keanekaragaman hayati tinggi di luar kawasan lindung.</t>
  </si>
  <si>
    <t>EN12</t>
  </si>
  <si>
    <t>Deskripsi dampak signifikan dari kegiatan, produk, dan layanan tentang keanekaragaman hayati di kawasan lindung dan kawasan dengan nilai keanekaragaman hayati tinggi di luar kawasan lindung.</t>
  </si>
  <si>
    <t>EN13</t>
  </si>
  <si>
    <t>Habitat dilindungi atau dipulihkan.</t>
  </si>
  <si>
    <t>EN14</t>
  </si>
  <si>
    <t>Strategi, tindakan terkini, dan rencana masa depan untuk mengelola dampak terhadap keanekaragaman hayati.</t>
  </si>
  <si>
    <t>EN15</t>
  </si>
  <si>
    <t>Jumlah spesies Daftar Merah IUCN dan spesies daftar konservasi nasional dengan habitat di daerah yang terkena dampak operasi, berdasarkan tingkat risiko kepunahan.</t>
  </si>
  <si>
    <t>Emisi, Limbah dan sampah</t>
  </si>
  <si>
    <t>EN16</t>
  </si>
  <si>
    <t>Total emisi gas rumah kaca langsung dan tidak langsung menurut berat.</t>
  </si>
  <si>
    <t>EN17</t>
  </si>
  <si>
    <t>Emisi gas rumah kaca tidak langsung lainnya yang relevan.</t>
  </si>
  <si>
    <t>EN18</t>
  </si>
  <si>
    <t>Inisiatif mengurangi emisi gas rumah kaca dan pengurangan yang dicapai.</t>
  </si>
  <si>
    <t>EN19</t>
  </si>
  <si>
    <t>Emisi zat perusak ozon menurut beratnya.</t>
  </si>
  <si>
    <t>EN20</t>
  </si>
  <si>
    <t>NOx, SOx, dan emisi udara signifikan lainnya berdasarkan jenis dan beratnya.</t>
  </si>
  <si>
    <t>EN21</t>
  </si>
  <si>
    <t>Total debit air menurut kualitas dan tujuan.</t>
  </si>
  <si>
    <t>EN22</t>
  </si>
  <si>
    <t>Total berat limbah menurut jenis dan metode pembuangan.</t>
  </si>
  <si>
    <t>EN23</t>
  </si>
  <si>
    <t>Jumlah dan Volume tumpahan yang signifikan.</t>
  </si>
  <si>
    <t>EN24</t>
  </si>
  <si>
    <t>Bobot limbah yang diangkut, diimpor, diekspor, atau dirawat yang dianggap berbahaya menurut ketentuan Konvensi Basel Annex I, II, III, dan VIII, dan persentase limbah yang dikirim dikirim secara internasional.</t>
  </si>
  <si>
    <t>EN25</t>
  </si>
  <si>
    <t>Identitas, ukuran, status yang dilindungi, dan nilai keanekaragaman hayati badan air dan habitat terkait yang secara signifikan dipengaruhi oleh pelepasan air dan limpasan dari organisasi pelapor.</t>
  </si>
  <si>
    <t>Produk dan layanan</t>
  </si>
  <si>
    <t>EN26</t>
  </si>
  <si>
    <t>Inisiatif untuk mengurangi dampak lingkungan dari produk dan layanan, dan tingkat mitigasi dampak.</t>
  </si>
  <si>
    <t>EN27</t>
  </si>
  <si>
    <t>Persentase produk yang dijual dan bahan kemasannya yang direklamasi berdasarkan kategori.</t>
  </si>
  <si>
    <t>Pemenuhan</t>
  </si>
  <si>
    <t>EN28</t>
  </si>
  <si>
    <t>Nilai moneter denda yang signifikan dan jumlah sanksi non-moneter untuk tidak mematuhi undang-undang dan peraturan lingkungan hidup. 1</t>
  </si>
  <si>
    <t>Transportasi</t>
  </si>
  <si>
    <t>EN29</t>
  </si>
  <si>
    <t>Dampak lingkungan yang signifikan dari pengangkutan produk dan barang dan bahan lain yang digunakan untuk operasi organisasi, dan pengangkutan anggota angkatan kerja.</t>
  </si>
  <si>
    <t>Secara Keseluruhan</t>
  </si>
  <si>
    <t>EN30</t>
  </si>
  <si>
    <t>Total pengeluaran dan investasi perlindungan lingkungan menurut jenisnya.</t>
  </si>
  <si>
    <t>Sosial : Praktek perburuhan dan pekerjaan yang layak</t>
  </si>
  <si>
    <t>Tenaga kerja</t>
  </si>
  <si>
    <t>LA1</t>
  </si>
  <si>
    <t>Jumlah tenaga kerja menurut jenis pekerjaan, kontrak kerja, dan wilayah, dibagi berdasarkan jenis kelamin.</t>
  </si>
  <si>
    <t>LA2</t>
  </si>
  <si>
    <t>jumlah karyawan baru dan perputaran karyawan menurut kelompok usia, jenis kelamin, dan wilayah.</t>
  </si>
  <si>
    <t>LA3</t>
  </si>
  <si>
    <t>Hubungan buruh dan manajemen</t>
  </si>
  <si>
    <t>LA4</t>
  </si>
  <si>
    <t>Persentase karyawan yang tercakup dalam perjanjian tawar menawar kolektif.</t>
  </si>
  <si>
    <t>LA5</t>
  </si>
  <si>
    <t xml:space="preserve">Periode pemberitahuan minimum mengenai perubahan operasional yang signifikan, termasuk apakah itu ditentukan dalam kesepakatan bersama. </t>
  </si>
  <si>
    <t>Kesehatan dan keselamatan kerja</t>
  </si>
  <si>
    <t>LA6</t>
  </si>
  <si>
    <t>Persentase jumlah tenaga kerja yang diwakili dalam komite kesehatan dan keselamatan kerja manajemen bersama yang membantu memantau dan memberi saran tentang program kesehatan dan keselamatan kerja.</t>
  </si>
  <si>
    <t>LA7</t>
  </si>
  <si>
    <t>Tingkat cedera, penyakit akibat kerja, kehilangan hari, dan ketidakhadiran, dan jumlah kematian akibat pekerjaan menurut wilayah dan jenis kelamin.</t>
  </si>
  <si>
    <t>LA8</t>
  </si>
  <si>
    <t>Program pendidikan, pelatihan, konseling, pencegahan, dan pengendalian risiko untuk membantu anggota angkatan kerja, keluarga mereka, atau anggota masyarakat mengenai penyakit serius.</t>
  </si>
  <si>
    <t>LA9</t>
  </si>
  <si>
    <t>Topik kesehatan dan keselamatan dibahas dalam perjanjian formal dengan serikat pekerja / buruh.</t>
  </si>
  <si>
    <t>Pelatihan dan pendidikan</t>
  </si>
  <si>
    <t>LA10</t>
  </si>
  <si>
    <t>Rata-rata jam pelatihan per tahun per karyawan menurut jenis kelamin, dan menurut kategori karyawan.</t>
  </si>
  <si>
    <t>LA11</t>
  </si>
  <si>
    <t>Program untuk manajemen keterampilan dan pembelajaran sepanjang hayat yang mendukung kelayakan kerja karyawan dan membantu mereka dalam mengelola akhir karir.</t>
  </si>
  <si>
    <t>LA12</t>
  </si>
  <si>
    <t>Persentase karyawan yang menerima penilaian kinerja dan pengembangan karir secara reguler, berdasarkan jenis kelamin.</t>
  </si>
  <si>
    <t>Keragaman dan kesempatan yang sama</t>
  </si>
  <si>
    <t>LA13</t>
  </si>
  <si>
    <t>Komposisi badan pemerintahan dan rincian karyawan per kategori karyawan menurut jenis kelamin, kelompok usia, kelompok minoritas, dan indikator keragaman lainnya.</t>
  </si>
  <si>
    <t>Remunerasi setara antara pria dan wanita</t>
  </si>
  <si>
    <t>LA14</t>
  </si>
  <si>
    <t>Rasio gaji pokok dan remunerasi perempuan terhadap laki-laki menurut kategori karyawan, berdasarkan lokasi operasi yang signifikan.</t>
  </si>
  <si>
    <t>LA15</t>
  </si>
  <si>
    <t>Kembali bekerja dan tingkat retensi setelah cuti sebagai orang tua, berdasarkan jenis kelamin.</t>
  </si>
  <si>
    <t>Sosial: Hak asasi manusia</t>
  </si>
  <si>
    <t>Investasi dan praktek pengadaan</t>
  </si>
  <si>
    <t>HR1</t>
  </si>
  <si>
    <t>Persentase dan jumlah perjanjian investasi dan kontrak signifikan yang mencakup klausul yang memasukkan masalah hak asasi manusia, atau yang telah menjalani skrining hak asasi manusia.</t>
  </si>
  <si>
    <t>HR2</t>
  </si>
  <si>
    <t>Persentase pemasok, kontraktor dan mitra bisnis lainnya yang signifikan yang telah menjalani skrining hak asasi manusia, dan tindakan yang dilakukan.</t>
  </si>
  <si>
    <t>HR3</t>
  </si>
  <si>
    <t>Total jam pelatihan karyawan mengenai kebijakan dan prosedur mengenai aspek hak asasi manusia yang relevan dengan operasi, termasuk persentase karyawan yang dilatih.</t>
  </si>
  <si>
    <t>Tidak Diskriminatif</t>
  </si>
  <si>
    <t>HR4</t>
  </si>
  <si>
    <t>Jumlah total insiden diskriminasi dan tindakan perbaikan yang dilakukan.</t>
  </si>
  <si>
    <t>Kebebasan berserikat dan perundingan bersama</t>
  </si>
  <si>
    <t>HR5</t>
  </si>
  <si>
    <t>Operasi dan pemasok penting diidentifikasi di mana hak untuk melaksanakan kebebasan berserikat dan perundingan bersama dapat dilanggar atau berisiko tinggi, dan tindakan yang diambil untuk mendukung hak-hak ini.</t>
  </si>
  <si>
    <t>Pekerja anak</t>
  </si>
  <si>
    <t>HR6</t>
  </si>
  <si>
    <t>Operasi dan pemasok signifikan diidentifikasi memiliki risiko yang signifikan terhadap insiden pekerja anak, dan tindakan yang diambil untuk berkontribusi pada penghapusan pekerja anak secara efektif.</t>
  </si>
  <si>
    <t>Pencegahan kerja paksa dan kerja wajib</t>
  </si>
  <si>
    <t>HR7</t>
  </si>
  <si>
    <t>Operasi dan pemasok signifikan diidentifikasi memiliki risiko signifikan untuk insiden kerja paksa atau kerja wajib, dan tindakan untuk berkontribusi terhadap penghapusan semua bentuk kerja paksa atau kerja wajib.</t>
  </si>
  <si>
    <t>Praktek keamanan</t>
  </si>
  <si>
    <t>HR8</t>
  </si>
  <si>
    <t>Persentase personil keamanan yang dilatih dalam kebijakan atau prosedur organisasi mengenai aspek hak asasi manusia yang relevan dengan operasi.</t>
  </si>
  <si>
    <t>Hak masyarakat adat</t>
  </si>
  <si>
    <t>HR9</t>
  </si>
  <si>
    <t>Total jumlah insiden pelanggaran yang melibatkan hak masyarakat adat dan tindakan yang dilakukan.</t>
  </si>
  <si>
    <t>Penilaian</t>
  </si>
  <si>
    <t>HR10</t>
  </si>
  <si>
    <t>Persentase dan jumlah operasi yang telah terkena tinjauan hak asasi manusia dan / atau penilaian dampak.</t>
  </si>
  <si>
    <t>Remediasi</t>
  </si>
  <si>
    <t>HR11</t>
  </si>
  <si>
    <t>Sosial: Masyarakat</t>
  </si>
  <si>
    <t>Masyarakat Lokal</t>
  </si>
  <si>
    <t>SO1</t>
  </si>
  <si>
    <t>Persentase operasi dengan keterlibatan masyarakat lokal yang dilaksanakan, penilaian dampak, dan program pembangunan.</t>
  </si>
  <si>
    <t>SO9</t>
  </si>
  <si>
    <t>Operasi dengan potensi signifikan atau dampak negatif aktual pada masyarakat lokal.</t>
  </si>
  <si>
    <t>SO10</t>
  </si>
  <si>
    <t>Tindakan pencegahan dan mitigasi diterapkan dalam operasi dengan dampak negatif potensial atau aktual yang signifikan terhadap masyarakat lokal.</t>
  </si>
  <si>
    <t>Korupsi</t>
  </si>
  <si>
    <t>SO2</t>
  </si>
  <si>
    <t>Persentase dan jumlah unit usaha menganalisis risiko yang berkaitan dengan korupsi.</t>
  </si>
  <si>
    <t>SO3</t>
  </si>
  <si>
    <t>Persentase karyawan yang dilatih dalam kebijakan dan prosedur anti-korupsi organisasi.</t>
  </si>
  <si>
    <t>SO4</t>
  </si>
  <si>
    <t xml:space="preserve">Tindakan yang dilakukan untuk menanggapi insiden korupsi. </t>
  </si>
  <si>
    <t>Kebijakan publik</t>
  </si>
  <si>
    <t>SO5</t>
  </si>
  <si>
    <t>Posisi kebijakan publik dan partisipasi dalam pengembangan kebijakan publik dan lobi.</t>
  </si>
  <si>
    <t>SO6</t>
  </si>
  <si>
    <t>Total nilai kontribusi finansial dan in-kind kepada partai politik, politisi, dan institusi terkait oleh negara.</t>
  </si>
  <si>
    <t>Perilaku anti persaingan</t>
  </si>
  <si>
    <t>SO7</t>
  </si>
  <si>
    <t>Total jumlah tindakan hukum untuk praktik anti persaingan, anti-trust, dan monopoli dan hasilnya.</t>
  </si>
  <si>
    <t>SO8</t>
  </si>
  <si>
    <t>Nilai moneter dari denda yang signifikan dan jumlah sanksi non-moneter untuk tidak mematuhi undang-undang dan peraturan.</t>
  </si>
  <si>
    <t>Social:  Tanggung jawab Produk</t>
  </si>
  <si>
    <t>Kesehatan dan Keselamatan Pelanggan</t>
  </si>
  <si>
    <t>PR1</t>
  </si>
  <si>
    <t>Tahap siklus hidup di mana dampak kesehatan dan keselamatan produk dan layanan dinilai untuk perbaikan, dan persentase kategori produk dan layanan signifikan yang tunduk pada prosedur tersebut.</t>
  </si>
  <si>
    <t>PR2</t>
  </si>
  <si>
    <t>Jumlah total insiden ketidakpatuhan terhadap peraturan dan kode sukarela mengenai dampak kesehatan dan keselamatan produk dan layanan selama siklus hidupnya, berdasarkan jenis hasil.</t>
  </si>
  <si>
    <t>Pelabelan produk dan pelayanan</t>
  </si>
  <si>
    <t>PR3</t>
  </si>
  <si>
    <t>Jenis informasi produk dan layanan yang dibutuhkan oleh prosedur, dan persentase produk dan layanan signifikan yang tunduk pada persyaratan informasi tersebut.</t>
  </si>
  <si>
    <t>PR4</t>
  </si>
  <si>
    <t>Jumlah insiden ketidakpatuhan terhadap peraturan dan kode sukarela mengenai informasi produk dan layanan dan label, berdasarkan jenis hasil.</t>
  </si>
  <si>
    <t>PR5</t>
  </si>
  <si>
    <t>Praktik terkait dengan kepuasan pelanggan, termasuk hasil survei yang mengukur kepuasan pelanggan.</t>
  </si>
  <si>
    <t>Komunikasi Pemasaran</t>
  </si>
  <si>
    <t>PR6</t>
  </si>
  <si>
    <t>Program untuk kepatuhan terhadap hukum, standar, dan kode sukarela yang terkait dengan komunikasi pemasaran, termasuk periklanan, promosi, dan sponsor.</t>
  </si>
  <si>
    <t>PR7</t>
  </si>
  <si>
    <t>Jumlah insiden ketidakpatuhan terhadap peraturan dan kode sukarela mengenai komunikasi pemasaran, termasuk periklanan, promosi, dan sponsor berdasarkan jenis hasil.</t>
  </si>
  <si>
    <t>Privasi Pelanggan</t>
  </si>
  <si>
    <t>PR8</t>
  </si>
  <si>
    <t>Jumlah total keluhan yang dibuktikan mengenai pelanggaran privasi pelanggan dan kehilangan data pelanggan.</t>
  </si>
  <si>
    <t>PR9</t>
  </si>
  <si>
    <t>Nilai moneter denda yang signifikan karena tidak mematuhi undang-undang dan peraturan mengenai penyediaan dan penggunaan produk dan layanan.</t>
  </si>
  <si>
    <t>TOTAL</t>
  </si>
  <si>
    <r>
      <t>Manfaat yang diberikan kepada karyawan tetap yang tidak diberikan kepada karyawan sementara atau paruh waktu, dengan operasi besar.</t>
    </r>
    <r>
      <rPr>
        <sz val="11"/>
        <color theme="1"/>
        <rFont val="Calibri"/>
        <family val="2"/>
        <scheme val="minor"/>
      </rPr>
      <t>.</t>
    </r>
  </si>
  <si>
    <r>
      <t>Jumlah keluhan yang berkaitan dengan hak asasi manusia diajukan, ditangani dan diselesaikan secara formal</t>
    </r>
    <r>
      <rPr>
        <sz val="11"/>
        <color theme="1"/>
        <rFont val="Courier New"/>
        <family val="3"/>
      </rPr>
      <t xml:space="preserve"> </t>
    </r>
    <r>
      <rPr>
        <sz val="11"/>
        <color rgb="FF212121"/>
        <rFont val="Calibri"/>
        <family val="2"/>
      </rPr>
      <t xml:space="preserve"> mekanisme pengaduan.</t>
    </r>
  </si>
  <si>
    <t>Lingkungan</t>
  </si>
  <si>
    <t>Inisiatif untuk menyediakan produk dan layanan berbasis energi hemat energi atau energi terbarukan, dan pengurangan kebutuhan energi sebagai akibat dari inisiatif ini.</t>
  </si>
  <si>
    <t>EN6</t>
  </si>
  <si>
    <t>NO</t>
  </si>
  <si>
    <t>skor pengungkapan</t>
  </si>
  <si>
    <t>TAHUN</t>
  </si>
  <si>
    <t>KODE PERUSAHAAN</t>
  </si>
  <si>
    <t>SIZE (X1)</t>
  </si>
  <si>
    <t>LEVERAGE (X2)</t>
  </si>
  <si>
    <t>UDK (X3)</t>
  </si>
  <si>
    <t>SMRU</t>
  </si>
  <si>
    <t>MITRA INVESTINDO Tbk</t>
  </si>
  <si>
    <t>PT SMR UTAMA Tbk</t>
  </si>
  <si>
    <t>ROA (X4)</t>
  </si>
  <si>
    <t>CSRI (Y)</t>
  </si>
  <si>
    <t>Dalam Rp (000,000)</t>
  </si>
  <si>
    <t>84 indikator CSR berdasarkan GRI G3.1</t>
  </si>
  <si>
    <t>Sumber: www.globalreporting.org</t>
  </si>
  <si>
    <t>DAFTAR PERUSAHAAN PERTAMBANGAN YANG MENJADI SAMPEL</t>
  </si>
  <si>
    <t>No.</t>
  </si>
  <si>
    <t>Kode Efek</t>
  </si>
  <si>
    <t>Nama Emiten</t>
  </si>
  <si>
    <t>PT. Adaro Energy Tbk.</t>
  </si>
  <si>
    <t>PT. Aneka Tambang (persero) Tbk.</t>
  </si>
  <si>
    <t>PT. Ratu Prabu Energi Tbk.</t>
  </si>
  <si>
    <t>PT. Cita Mineral Investindo Tbk.</t>
  </si>
  <si>
    <t>PT. Cakra Mineral Tbk.</t>
  </si>
  <si>
    <t>PT. Citatah Tbk.</t>
  </si>
  <si>
    <t>PT. Central Omega Resources Tbk.</t>
  </si>
  <si>
    <t>PT. Delta Murni Makmur Tbk.</t>
  </si>
  <si>
    <t>PT. Energi Mega Persada Tbk.</t>
  </si>
  <si>
    <t>PT. Elnusa Tbk.</t>
  </si>
  <si>
    <t>PT. Perdana Karya Perkasa Tbk.</t>
  </si>
  <si>
    <t>PT. Mitra Investindo Tbk.</t>
  </si>
  <si>
    <t>PT. Tambang Batubara Bukit Asam (Persero) Tbk.</t>
  </si>
  <si>
    <t>PT. Radiant Utama Interinsco Tbk.</t>
  </si>
  <si>
    <t>PT. Golden Eagle Energy Tbk.</t>
  </si>
  <si>
    <t>PT. SMR Utama Tbk.</t>
  </si>
  <si>
    <t>PT. Timah (Persero) Tbk.</t>
  </si>
  <si>
    <t>Sumber: Bursa Efek Indonesia,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</si>
</sst>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1"/>
      <color theme="1"/>
      <name val="Calibri"/>
      <family val="2"/>
    </font>
    <font>
      <sz val="11"/>
      <color rgb="FF212121"/>
      <name val="Calibri"/>
      <family val="2"/>
      <scheme val="minor"/>
    </font>
    <font>
      <b/>
      <sz val="11"/>
      <color theme="1"/>
      <name val="Arial"/>
      <family val="2"/>
    </font>
    <font>
      <sz val="11"/>
      <color rgb="FF212121"/>
      <name val="Calibri"/>
      <family val="2"/>
    </font>
    <font>
      <sz val="11"/>
      <color theme="1"/>
      <name val="Courier New"/>
      <family val="3"/>
    </font>
    <font>
      <b/>
      <sz val="11.5"/>
      <color theme="1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6D6D6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ck">
        <color rgb="FFFFFFFF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thick">
        <color rgb="FFFFFFFF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rgb="FFFFFFF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rgb="FFFFFFFF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ck">
        <color rgb="FFFFFFFF"/>
      </bottom>
      <diagonal/>
    </border>
    <border>
      <left/>
      <right style="medium">
        <color indexed="64"/>
      </right>
      <top style="thick">
        <color rgb="FFFFFFFF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2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0" xfId="0" applyFill="1"/>
    <xf numFmtId="164" fontId="0" fillId="4" borderId="2" xfId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0" fillId="4" borderId="1" xfId="0" applyFill="1" applyBorder="1" applyAlignment="1">
      <alignment horizontal="center"/>
    </xf>
    <xf numFmtId="0" fontId="0" fillId="2" borderId="0" xfId="0" applyFill="1" applyBorder="1"/>
    <xf numFmtId="0" fontId="0" fillId="4" borderId="3" xfId="0" applyFill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165" fontId="0" fillId="4" borderId="1" xfId="1" applyNumberFormat="1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65" fontId="0" fillId="2" borderId="1" xfId="1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0" xfId="0" applyFont="1" applyBorder="1" applyAlignment="1">
      <alignment vertical="center" wrapText="1"/>
    </xf>
    <xf numFmtId="165" fontId="0" fillId="4" borderId="0" xfId="1" applyNumberFormat="1" applyFon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165" fontId="0" fillId="2" borderId="0" xfId="1" applyNumberFormat="1" applyFont="1" applyFill="1" applyBorder="1" applyAlignment="1">
      <alignment horizontal="center"/>
    </xf>
    <xf numFmtId="2" fontId="0" fillId="2" borderId="0" xfId="1" applyNumberFormat="1" applyFont="1" applyFill="1" applyBorder="1" applyAlignment="1">
      <alignment horizontal="center"/>
    </xf>
    <xf numFmtId="164" fontId="0" fillId="4" borderId="0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9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0" fillId="0" borderId="17" xfId="0" applyBorder="1"/>
    <xf numFmtId="0" fontId="0" fillId="4" borderId="1" xfId="1" applyNumberFormat="1" applyFont="1" applyFill="1" applyBorder="1" applyAlignment="1">
      <alignment horizontal="center"/>
    </xf>
    <xf numFmtId="165" fontId="0" fillId="0" borderId="1" xfId="1" applyNumberFormat="1" applyFont="1" applyBorder="1"/>
    <xf numFmtId="0" fontId="2" fillId="5" borderId="1" xfId="0" applyFont="1" applyFill="1" applyBorder="1" applyAlignment="1">
      <alignment horizontal="center"/>
    </xf>
    <xf numFmtId="0" fontId="0" fillId="0" borderId="1" xfId="0" applyBorder="1"/>
    <xf numFmtId="0" fontId="0" fillId="4" borderId="1" xfId="0" applyFill="1" applyBorder="1"/>
    <xf numFmtId="2" fontId="0" fillId="4" borderId="1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1" xfId="0" applyNumberFormat="1" applyFill="1" applyBorder="1" applyAlignment="1">
      <alignment horizontal="center" vertical="center"/>
    </xf>
    <xf numFmtId="2" fontId="0" fillId="4" borderId="1" xfId="1" applyNumberFormat="1" applyFont="1" applyFill="1" applyBorder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0" fontId="0" fillId="4" borderId="1" xfId="0" applyFont="1" applyFill="1" applyBorder="1" applyAlignment="1">
      <alignment vertical="center" wrapText="1"/>
    </xf>
    <xf numFmtId="167" fontId="0" fillId="2" borderId="1" xfId="1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vertical="center" wrapText="1"/>
    </xf>
    <xf numFmtId="167" fontId="0" fillId="2" borderId="1" xfId="0" applyNumberFormat="1" applyFill="1" applyBorder="1" applyAlignment="1">
      <alignment horizontal="center"/>
    </xf>
    <xf numFmtId="167" fontId="0" fillId="2" borderId="0" xfId="1" applyNumberFormat="1" applyFon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0" fillId="2" borderId="0" xfId="0" applyNumberFormat="1" applyFill="1" applyBorder="1"/>
    <xf numFmtId="2" fontId="0" fillId="2" borderId="2" xfId="1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0" xfId="0" applyFill="1"/>
    <xf numFmtId="165" fontId="0" fillId="0" borderId="0" xfId="1" applyNumberFormat="1" applyFont="1" applyFill="1" applyBorder="1" applyAlignment="1">
      <alignment horizontal="center"/>
    </xf>
    <xf numFmtId="2" fontId="0" fillId="0" borderId="0" xfId="1" applyNumberFormat="1" applyFon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2" fontId="0" fillId="4" borderId="5" xfId="0" applyNumberFormat="1" applyFill="1" applyBorder="1" applyAlignment="1">
      <alignment horizontal="center"/>
    </xf>
    <xf numFmtId="167" fontId="0" fillId="4" borderId="1" xfId="1" applyNumberFormat="1" applyFont="1" applyFill="1" applyBorder="1" applyAlignment="1">
      <alignment horizontal="center"/>
    </xf>
    <xf numFmtId="0" fontId="9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/>
    <xf numFmtId="0" fontId="10" fillId="0" borderId="36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5" fillId="0" borderId="34" xfId="0" applyFont="1" applyBorder="1" applyAlignment="1">
      <alignment vertical="center" wrapText="1"/>
    </xf>
    <xf numFmtId="0" fontId="0" fillId="0" borderId="47" xfId="0" applyFont="1" applyBorder="1" applyAlignment="1">
      <alignment horizontal="center" vertical="center" wrapText="1"/>
    </xf>
    <xf numFmtId="0" fontId="5" fillId="0" borderId="51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13" fillId="0" borderId="0" xfId="0" applyFont="1"/>
    <xf numFmtId="0" fontId="0" fillId="0" borderId="1" xfId="0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7" borderId="44" xfId="0" applyFont="1" applyFill="1" applyBorder="1" applyAlignment="1">
      <alignment vertical="center" wrapText="1"/>
    </xf>
    <xf numFmtId="0" fontId="0" fillId="7" borderId="14" xfId="0" applyFont="1" applyFill="1" applyBorder="1" applyAlignment="1">
      <alignment vertical="center" wrapText="1"/>
    </xf>
    <xf numFmtId="0" fontId="0" fillId="7" borderId="45" xfId="0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10" fillId="0" borderId="46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47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7" borderId="16" xfId="0" applyFont="1" applyFill="1" applyBorder="1" applyAlignment="1">
      <alignment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 wrapText="1"/>
    </xf>
    <xf numFmtId="0" fontId="6" fillId="6" borderId="28" xfId="0" applyFont="1" applyFill="1" applyBorder="1" applyAlignment="1">
      <alignment horizontal="left" vertical="center" wrapText="1" indent="15"/>
    </xf>
    <xf numFmtId="0" fontId="6" fillId="6" borderId="8" xfId="0" applyFont="1" applyFill="1" applyBorder="1" applyAlignment="1">
      <alignment horizontal="left" vertical="center" wrapText="1" indent="15"/>
    </xf>
    <xf numFmtId="0" fontId="6" fillId="6" borderId="42" xfId="0" applyFont="1" applyFill="1" applyBorder="1" applyAlignment="1">
      <alignment horizontal="left" vertical="center" wrapText="1" indent="15"/>
    </xf>
    <xf numFmtId="0" fontId="0" fillId="7" borderId="30" xfId="0" applyFont="1" applyFill="1" applyBorder="1" applyAlignment="1">
      <alignment vertical="center" wrapText="1"/>
    </xf>
    <xf numFmtId="0" fontId="0" fillId="7" borderId="15" xfId="0" applyFont="1" applyFill="1" applyBorder="1" applyAlignment="1">
      <alignment vertical="center" wrapText="1"/>
    </xf>
    <xf numFmtId="0" fontId="0" fillId="7" borderId="43" xfId="0" applyFont="1" applyFill="1" applyBorder="1" applyAlignment="1">
      <alignment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42" xfId="0" applyFont="1" applyFill="1" applyBorder="1" applyAlignment="1">
      <alignment horizontal="center" vertical="center" wrapText="1"/>
    </xf>
    <xf numFmtId="0" fontId="10" fillId="7" borderId="44" xfId="0" applyFont="1" applyFill="1" applyBorder="1" applyAlignment="1">
      <alignment vertical="center" wrapText="1"/>
    </xf>
    <xf numFmtId="0" fontId="10" fillId="7" borderId="16" xfId="0" applyFont="1" applyFill="1" applyBorder="1" applyAlignment="1">
      <alignment vertical="center" wrapText="1"/>
    </xf>
    <xf numFmtId="0" fontId="10" fillId="7" borderId="45" xfId="0" applyFont="1" applyFill="1" applyBorder="1" applyAlignment="1">
      <alignment vertical="center" wrapText="1"/>
    </xf>
    <xf numFmtId="0" fontId="10" fillId="0" borderId="3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7" borderId="48" xfId="0" applyFont="1" applyFill="1" applyBorder="1" applyAlignment="1">
      <alignment vertical="center" wrapText="1"/>
    </xf>
    <xf numFmtId="0" fontId="0" fillId="7" borderId="11" xfId="0" applyFont="1" applyFill="1" applyBorder="1" applyAlignment="1">
      <alignment vertical="center" wrapText="1"/>
    </xf>
    <xf numFmtId="0" fontId="0" fillId="7" borderId="31" xfId="0" applyFont="1" applyFill="1" applyBorder="1" applyAlignment="1">
      <alignment vertical="center" wrapText="1"/>
    </xf>
    <xf numFmtId="0" fontId="0" fillId="7" borderId="46" xfId="0" applyFont="1" applyFill="1" applyBorder="1" applyAlignment="1">
      <alignment vertical="center" wrapText="1"/>
    </xf>
    <xf numFmtId="0" fontId="0" fillId="7" borderId="47" xfId="0" applyFont="1" applyFill="1" applyBorder="1" applyAlignment="1">
      <alignment vertical="center" wrapText="1"/>
    </xf>
    <xf numFmtId="0" fontId="10" fillId="0" borderId="49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justify" vertical="center" wrapText="1"/>
    </xf>
    <xf numFmtId="0" fontId="8" fillId="7" borderId="38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9" xfId="0" applyFont="1" applyFill="1" applyBorder="1" applyAlignment="1">
      <alignment horizontal="left" vertical="center" wrapText="1"/>
    </xf>
    <xf numFmtId="0" fontId="10" fillId="0" borderId="40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0" fillId="0" borderId="4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 indent="15"/>
    </xf>
    <xf numFmtId="0" fontId="7" fillId="6" borderId="8" xfId="0" applyFont="1" applyFill="1" applyBorder="1" applyAlignment="1">
      <alignment horizontal="left" vertical="center" wrapText="1" indent="15"/>
    </xf>
    <xf numFmtId="0" fontId="7" fillId="6" borderId="42" xfId="0" applyFont="1" applyFill="1" applyBorder="1" applyAlignment="1">
      <alignment horizontal="left" vertical="center" wrapText="1" indent="15"/>
    </xf>
    <xf numFmtId="0" fontId="0" fillId="0" borderId="17" xfId="0" applyBorder="1" applyAlignment="1">
      <alignment horizontal="center" vertical="center"/>
    </xf>
    <xf numFmtId="0" fontId="9" fillId="0" borderId="18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1" fillId="0" borderId="13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9" fillId="0" borderId="13" xfId="0" applyFont="1" applyBorder="1" applyAlignment="1">
      <alignment horizontal="left" vertical="center" wrapText="1"/>
    </xf>
    <xf numFmtId="0" fontId="11" fillId="0" borderId="6" xfId="0" applyFont="1" applyBorder="1" applyAlignment="1">
      <alignment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8" fillId="7" borderId="3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54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justify" vertical="center" wrapText="1"/>
    </xf>
    <xf numFmtId="0" fontId="14" fillId="0" borderId="53" xfId="0" applyFont="1" applyBorder="1" applyAlignment="1">
      <alignment horizontal="justify" vertical="center" wrapText="1"/>
    </xf>
    <xf numFmtId="0" fontId="14" fillId="0" borderId="0" xfId="0" applyFont="1" applyAlignment="1">
      <alignment horizontal="justify" vertical="center"/>
    </xf>
    <xf numFmtId="0" fontId="14" fillId="0" borderId="5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zoomScaleNormal="100" workbookViewId="0">
      <selection activeCell="K4" sqref="K4"/>
    </sheetView>
  </sheetViews>
  <sheetFormatPr defaultRowHeight="15" x14ac:dyDescent="0.25"/>
  <cols>
    <col min="1" max="1" width="4.5703125" customWidth="1"/>
    <col min="2" max="2" width="18.7109375" bestFit="1" customWidth="1"/>
    <col min="3" max="3" width="40.85546875" bestFit="1" customWidth="1"/>
    <col min="4" max="4" width="8.42578125" style="22" customWidth="1"/>
    <col min="5" max="5" width="15.28515625" style="3" bestFit="1" customWidth="1"/>
    <col min="6" max="6" width="8.42578125" style="36" bestFit="1" customWidth="1"/>
    <col min="7" max="7" width="15.28515625" style="3" customWidth="1"/>
    <col min="8" max="8" width="15" style="39" customWidth="1"/>
    <col min="9" max="9" width="18.5703125" style="3" bestFit="1" customWidth="1"/>
  </cols>
  <sheetData>
    <row r="1" spans="1:9" x14ac:dyDescent="0.25">
      <c r="A1" s="33" t="s">
        <v>253</v>
      </c>
      <c r="B1" s="34" t="s">
        <v>256</v>
      </c>
      <c r="C1" s="7" t="s">
        <v>2</v>
      </c>
      <c r="D1" s="7" t="s">
        <v>255</v>
      </c>
      <c r="E1" s="7" t="s">
        <v>264</v>
      </c>
      <c r="F1" s="7" t="s">
        <v>257</v>
      </c>
      <c r="G1" s="7" t="s">
        <v>258</v>
      </c>
      <c r="H1" s="37" t="s">
        <v>259</v>
      </c>
      <c r="I1" s="7" t="s">
        <v>263</v>
      </c>
    </row>
    <row r="2" spans="1:9" x14ac:dyDescent="0.25">
      <c r="A2" s="75">
        <v>1</v>
      </c>
      <c r="B2" s="77" t="s">
        <v>3</v>
      </c>
      <c r="C2" s="10" t="s">
        <v>1</v>
      </c>
      <c r="D2" s="7">
        <v>2016</v>
      </c>
      <c r="E2" s="35">
        <v>0.84523809523809523</v>
      </c>
      <c r="F2" s="55">
        <v>7.94266790245804</v>
      </c>
      <c r="G2" s="35">
        <v>0.41954419134927928</v>
      </c>
      <c r="H2" s="38">
        <v>5</v>
      </c>
      <c r="I2" s="56">
        <v>5.2234371178132635E-2</v>
      </c>
    </row>
    <row r="3" spans="1:9" x14ac:dyDescent="0.25">
      <c r="A3" s="75"/>
      <c r="B3" s="77"/>
      <c r="C3" s="10" t="s">
        <v>1</v>
      </c>
      <c r="D3" s="7">
        <v>2017</v>
      </c>
      <c r="E3" s="35">
        <v>0.84523809523809523</v>
      </c>
      <c r="F3" s="55">
        <v>7.8334114982662317</v>
      </c>
      <c r="G3" s="35">
        <v>0.39953937007816237</v>
      </c>
      <c r="H3" s="38">
        <v>5</v>
      </c>
      <c r="I3" s="56">
        <v>7.6037543657335241E-2</v>
      </c>
    </row>
    <row r="4" spans="1:9" x14ac:dyDescent="0.25">
      <c r="A4" s="75"/>
      <c r="B4" s="77"/>
      <c r="C4" s="10" t="s">
        <v>1</v>
      </c>
      <c r="D4" s="7">
        <v>2018</v>
      </c>
      <c r="E4" s="35">
        <v>0.88095238095238093</v>
      </c>
      <c r="F4" s="55">
        <v>7.8488511422419736</v>
      </c>
      <c r="G4" s="35">
        <v>0.39061870862251985</v>
      </c>
      <c r="H4" s="38">
        <v>4</v>
      </c>
      <c r="I4" s="56">
        <v>6.6368398280353874E-2</v>
      </c>
    </row>
    <row r="5" spans="1:9" x14ac:dyDescent="0.25">
      <c r="A5" s="75">
        <v>2</v>
      </c>
      <c r="B5" s="76" t="s">
        <v>4</v>
      </c>
      <c r="C5" s="10" t="s">
        <v>5</v>
      </c>
      <c r="D5" s="7">
        <v>2016</v>
      </c>
      <c r="E5" s="35">
        <v>0.83333333333333337</v>
      </c>
      <c r="F5" s="55">
        <v>7.476853936595151</v>
      </c>
      <c r="G5" s="35">
        <v>0.38599551590745507</v>
      </c>
      <c r="H5" s="38">
        <v>6</v>
      </c>
      <c r="I5" s="56">
        <v>2.721674737188283E-4</v>
      </c>
    </row>
    <row r="6" spans="1:9" x14ac:dyDescent="0.25">
      <c r="A6" s="75"/>
      <c r="B6" s="77"/>
      <c r="C6" s="10" t="s">
        <v>5</v>
      </c>
      <c r="D6" s="7">
        <v>2017</v>
      </c>
      <c r="E6" s="35">
        <v>0.83333333333333337</v>
      </c>
      <c r="F6" s="55">
        <v>7.4773278284211244</v>
      </c>
      <c r="G6" s="35">
        <v>0.38833094044080041</v>
      </c>
      <c r="H6" s="38">
        <v>6</v>
      </c>
      <c r="I6" s="56">
        <v>4.5998733900038755E-3</v>
      </c>
    </row>
    <row r="7" spans="1:9" x14ac:dyDescent="0.25">
      <c r="A7" s="75"/>
      <c r="B7" s="78"/>
      <c r="C7" s="10" t="s">
        <v>5</v>
      </c>
      <c r="D7" s="7">
        <v>2018</v>
      </c>
      <c r="E7" s="35">
        <v>0.8571428571428571</v>
      </c>
      <c r="F7" s="55">
        <v>7.5225275631012094</v>
      </c>
      <c r="G7" s="35">
        <v>0.40734405620062697</v>
      </c>
      <c r="H7" s="38">
        <v>6</v>
      </c>
      <c r="I7" s="56">
        <v>2.6254001109096484E-2</v>
      </c>
    </row>
    <row r="8" spans="1:9" x14ac:dyDescent="0.25">
      <c r="A8" s="75">
        <v>3</v>
      </c>
      <c r="B8" s="76" t="s">
        <v>7</v>
      </c>
      <c r="C8" s="10" t="s">
        <v>6</v>
      </c>
      <c r="D8" s="7">
        <v>2016</v>
      </c>
      <c r="E8" s="35">
        <v>0.45238095238095238</v>
      </c>
      <c r="F8" s="55">
        <v>6.4177698672605912</v>
      </c>
      <c r="G8" s="35">
        <v>0.33844709331564249</v>
      </c>
      <c r="H8" s="38">
        <v>2</v>
      </c>
      <c r="I8" s="56">
        <v>3.5268320495751293E-3</v>
      </c>
    </row>
    <row r="9" spans="1:9" x14ac:dyDescent="0.25">
      <c r="A9" s="75"/>
      <c r="B9" s="77"/>
      <c r="C9" s="10" t="s">
        <v>6</v>
      </c>
      <c r="D9" s="7">
        <v>2017</v>
      </c>
      <c r="E9" s="35">
        <v>0.45238095238095238</v>
      </c>
      <c r="F9" s="55">
        <v>6.398989731665103</v>
      </c>
      <c r="G9" s="35">
        <v>0.29763572155383972</v>
      </c>
      <c r="H9" s="38">
        <v>2</v>
      </c>
      <c r="I9" s="56">
        <v>1.1525707787155086E-2</v>
      </c>
    </row>
    <row r="10" spans="1:9" x14ac:dyDescent="0.25">
      <c r="A10" s="75"/>
      <c r="B10" s="78"/>
      <c r="C10" s="10" t="s">
        <v>6</v>
      </c>
      <c r="D10" s="7">
        <v>2018</v>
      </c>
      <c r="E10" s="35">
        <v>0.45238095238095238</v>
      </c>
      <c r="F10" s="55">
        <v>6.4301486148062894</v>
      </c>
      <c r="G10" s="35">
        <v>0.33405671253309244</v>
      </c>
      <c r="H10" s="38">
        <v>2</v>
      </c>
      <c r="I10" s="56">
        <v>1.2183671710884041E-2</v>
      </c>
    </row>
    <row r="11" spans="1:9" x14ac:dyDescent="0.25">
      <c r="A11" s="75">
        <v>4</v>
      </c>
      <c r="B11" s="76" t="s">
        <v>9</v>
      </c>
      <c r="C11" s="10" t="s">
        <v>8</v>
      </c>
      <c r="D11" s="7">
        <v>2016</v>
      </c>
      <c r="E11" s="35">
        <v>0.6428571428571429</v>
      </c>
      <c r="F11" s="55">
        <v>5.7895539204446846</v>
      </c>
      <c r="G11" s="35">
        <v>0.48867787298567117</v>
      </c>
      <c r="H11" s="38">
        <v>4</v>
      </c>
      <c r="I11" s="56">
        <v>3.3899818495296788E-2</v>
      </c>
    </row>
    <row r="12" spans="1:9" x14ac:dyDescent="0.25">
      <c r="A12" s="75"/>
      <c r="B12" s="77"/>
      <c r="C12" s="10" t="s">
        <v>8</v>
      </c>
      <c r="D12" s="7">
        <v>2017</v>
      </c>
      <c r="E12" s="35">
        <v>0.6428571428571429</v>
      </c>
      <c r="F12" s="55">
        <v>5.8452543578922116</v>
      </c>
      <c r="G12" s="35">
        <v>0.54100381005695097</v>
      </c>
      <c r="H12" s="38">
        <v>4</v>
      </c>
      <c r="I12" s="56">
        <v>6.7361464158617185E-3</v>
      </c>
    </row>
    <row r="13" spans="1:9" x14ac:dyDescent="0.25">
      <c r="A13" s="75"/>
      <c r="B13" s="78"/>
      <c r="C13" s="10" t="s">
        <v>8</v>
      </c>
      <c r="D13" s="7">
        <v>2018</v>
      </c>
      <c r="E13" s="35">
        <v>0.6428571428571429</v>
      </c>
      <c r="F13" s="55">
        <v>5.8667450273840727</v>
      </c>
      <c r="G13" s="35">
        <v>0.55473616254969249</v>
      </c>
      <c r="H13" s="38">
        <v>4</v>
      </c>
      <c r="I13" s="56">
        <v>4.3681832081818488E-3</v>
      </c>
    </row>
    <row r="14" spans="1:9" x14ac:dyDescent="0.25">
      <c r="A14" s="75">
        <v>5</v>
      </c>
      <c r="B14" s="76" t="s">
        <v>12</v>
      </c>
      <c r="C14" s="10" t="s">
        <v>10</v>
      </c>
      <c r="D14" s="7">
        <v>2016</v>
      </c>
      <c r="E14" s="35">
        <v>0.91666666666666663</v>
      </c>
      <c r="F14" s="55">
        <v>7.0738743018625794</v>
      </c>
      <c r="G14" s="35">
        <v>0.8566562085380981</v>
      </c>
      <c r="H14" s="38">
        <v>7</v>
      </c>
      <c r="I14" s="56">
        <v>4.2038066328245319E-2</v>
      </c>
    </row>
    <row r="15" spans="1:9" x14ac:dyDescent="0.25">
      <c r="A15" s="75"/>
      <c r="B15" s="77"/>
      <c r="C15" s="10" t="s">
        <v>10</v>
      </c>
      <c r="D15" s="7">
        <v>2017</v>
      </c>
      <c r="E15" s="35">
        <v>0.91666666666666663</v>
      </c>
      <c r="F15" s="55">
        <v>6.9756987371432952</v>
      </c>
      <c r="G15" s="35">
        <v>0.81263582918861521</v>
      </c>
      <c r="H15" s="38">
        <v>6</v>
      </c>
      <c r="I15" s="56">
        <v>4.9437330064796142E-2</v>
      </c>
    </row>
    <row r="16" spans="1:9" x14ac:dyDescent="0.25">
      <c r="A16" s="75"/>
      <c r="B16" s="78"/>
      <c r="C16" s="10" t="s">
        <v>10</v>
      </c>
      <c r="D16" s="7">
        <v>2018</v>
      </c>
      <c r="E16" s="35">
        <v>0.94047619047619047</v>
      </c>
      <c r="F16" s="55">
        <v>7.0733861804788347</v>
      </c>
      <c r="G16" s="35">
        <v>0.77914675692977076</v>
      </c>
      <c r="H16" s="38">
        <v>7</v>
      </c>
      <c r="I16" s="56">
        <v>6.388259715867152E-2</v>
      </c>
    </row>
    <row r="17" spans="1:9" x14ac:dyDescent="0.25">
      <c r="A17" s="75">
        <v>6</v>
      </c>
      <c r="B17" s="76" t="s">
        <v>11</v>
      </c>
      <c r="C17" s="10" t="s">
        <v>13</v>
      </c>
      <c r="D17" s="7">
        <v>2016</v>
      </c>
      <c r="E17" s="35">
        <v>0.5</v>
      </c>
      <c r="F17" s="55">
        <v>7.1559660361824813</v>
      </c>
      <c r="G17" s="35">
        <v>1.0674883223717402</v>
      </c>
      <c r="H17" s="38">
        <v>4</v>
      </c>
      <c r="I17" s="56">
        <v>6.4511734329165099E-2</v>
      </c>
    </row>
    <row r="18" spans="1:9" x14ac:dyDescent="0.25">
      <c r="A18" s="75"/>
      <c r="B18" s="77"/>
      <c r="C18" s="10" t="s">
        <v>13</v>
      </c>
      <c r="D18" s="7">
        <v>2017</v>
      </c>
      <c r="E18" s="35">
        <v>0.5</v>
      </c>
      <c r="F18" s="55">
        <v>6.9417459082227309</v>
      </c>
      <c r="G18" s="35">
        <v>0.9293390754649663</v>
      </c>
      <c r="H18" s="38">
        <v>4</v>
      </c>
      <c r="I18" s="56">
        <v>1.6902771043555427E-2</v>
      </c>
    </row>
    <row r="19" spans="1:9" x14ac:dyDescent="0.25">
      <c r="A19" s="75"/>
      <c r="B19" s="78"/>
      <c r="C19" s="10" t="s">
        <v>13</v>
      </c>
      <c r="D19" s="7">
        <v>2018</v>
      </c>
      <c r="E19" s="35">
        <v>0.51190476190476186</v>
      </c>
      <c r="F19" s="55">
        <v>6.8641816755132412</v>
      </c>
      <c r="G19" s="35">
        <v>0.88271708740916954</v>
      </c>
      <c r="H19" s="38">
        <v>5</v>
      </c>
      <c r="I19" s="56">
        <v>-1.1787625863872199E-2</v>
      </c>
    </row>
    <row r="20" spans="1:9" x14ac:dyDescent="0.25">
      <c r="A20" s="75">
        <v>7</v>
      </c>
      <c r="B20" s="76" t="s">
        <v>16</v>
      </c>
      <c r="C20" s="10" t="s">
        <v>15</v>
      </c>
      <c r="D20" s="7">
        <v>2016</v>
      </c>
      <c r="E20" s="35">
        <v>0.59523809523809523</v>
      </c>
      <c r="F20" s="55">
        <v>5.1978399550350103</v>
      </c>
      <c r="G20" s="35">
        <v>0.55748463884643917</v>
      </c>
      <c r="H20" s="38">
        <v>3</v>
      </c>
      <c r="I20" s="56">
        <v>-8.6681927420531005E-2</v>
      </c>
    </row>
    <row r="21" spans="1:9" x14ac:dyDescent="0.25">
      <c r="A21" s="75"/>
      <c r="B21" s="77"/>
      <c r="C21" s="10" t="s">
        <v>15</v>
      </c>
      <c r="D21" s="7">
        <v>2017</v>
      </c>
      <c r="E21" s="35">
        <v>0.59523809523809523</v>
      </c>
      <c r="F21" s="55">
        <v>5.1378697672228819</v>
      </c>
      <c r="G21" s="35">
        <v>0.56812970013759168</v>
      </c>
      <c r="H21" s="38">
        <v>3</v>
      </c>
      <c r="I21" s="56">
        <v>-7.6002999352081713E-2</v>
      </c>
    </row>
    <row r="22" spans="1:9" x14ac:dyDescent="0.25">
      <c r="A22" s="75"/>
      <c r="B22" s="78"/>
      <c r="C22" s="10" t="s">
        <v>15</v>
      </c>
      <c r="D22" s="7">
        <v>2018</v>
      </c>
      <c r="E22" s="35">
        <v>0.61904761904761907</v>
      </c>
      <c r="F22" s="55">
        <v>5.1068501705301497</v>
      </c>
      <c r="G22" s="35">
        <v>0.56542918354262128</v>
      </c>
      <c r="H22" s="38">
        <v>2</v>
      </c>
      <c r="I22" s="56">
        <v>-2.9938855614806012E-2</v>
      </c>
    </row>
    <row r="23" spans="1:9" x14ac:dyDescent="0.25">
      <c r="A23" s="75">
        <v>8</v>
      </c>
      <c r="B23" s="76" t="s">
        <v>18</v>
      </c>
      <c r="C23" s="10" t="s">
        <v>17</v>
      </c>
      <c r="D23" s="9">
        <v>2016</v>
      </c>
      <c r="E23" s="35">
        <v>1</v>
      </c>
      <c r="F23" s="35">
        <v>7.2689702976209301</v>
      </c>
      <c r="G23" s="35">
        <v>0.43195707715451565</v>
      </c>
      <c r="H23" s="38">
        <v>6</v>
      </c>
      <c r="I23" s="56">
        <v>0.10897505670252543</v>
      </c>
    </row>
    <row r="24" spans="1:9" x14ac:dyDescent="0.25">
      <c r="A24" s="75"/>
      <c r="B24" s="77"/>
      <c r="C24" s="10" t="s">
        <v>17</v>
      </c>
      <c r="D24" s="9">
        <v>2017</v>
      </c>
      <c r="E24" s="35">
        <v>1</v>
      </c>
      <c r="F24" s="35">
        <v>7.3421754969315156</v>
      </c>
      <c r="G24" s="35">
        <v>0.37237083354974437</v>
      </c>
      <c r="H24" s="38">
        <v>6</v>
      </c>
      <c r="I24" s="56">
        <v>0.20681003854829763</v>
      </c>
    </row>
    <row r="25" spans="1:9" x14ac:dyDescent="0.25">
      <c r="A25" s="75"/>
      <c r="B25" s="78"/>
      <c r="C25" s="10" t="s">
        <v>17</v>
      </c>
      <c r="D25" s="9">
        <v>2018</v>
      </c>
      <c r="E25" s="35">
        <v>1</v>
      </c>
      <c r="F25" s="35">
        <v>7.3833293483156153</v>
      </c>
      <c r="G25" s="35">
        <v>0.32694572065375765</v>
      </c>
      <c r="H25" s="38">
        <v>6</v>
      </c>
      <c r="I25" s="56">
        <v>0.21185314996736226</v>
      </c>
    </row>
    <row r="26" spans="1:9" x14ac:dyDescent="0.25">
      <c r="A26" s="75">
        <v>9</v>
      </c>
      <c r="B26" s="76" t="s">
        <v>20</v>
      </c>
      <c r="C26" s="10" t="s">
        <v>19</v>
      </c>
      <c r="D26" s="7">
        <v>2016</v>
      </c>
      <c r="E26" s="35">
        <v>0.66666666666666663</v>
      </c>
      <c r="F26" s="55">
        <v>6.9799411106660143</v>
      </c>
      <c r="G26" s="35">
        <v>0.40790622236842117</v>
      </c>
      <c r="H26" s="38">
        <v>6</v>
      </c>
      <c r="I26" s="56">
        <v>2.6387971218073042E-2</v>
      </c>
    </row>
    <row r="27" spans="1:9" x14ac:dyDescent="0.25">
      <c r="A27" s="75"/>
      <c r="B27" s="77"/>
      <c r="C27" s="10" t="s">
        <v>19</v>
      </c>
      <c r="D27" s="7">
        <v>2017</v>
      </c>
      <c r="E27" s="35">
        <v>0.66666666666666663</v>
      </c>
      <c r="F27" s="55">
        <v>7.0746814886250098</v>
      </c>
      <c r="G27" s="35">
        <v>0.48961474478308031</v>
      </c>
      <c r="H27" s="38">
        <v>5</v>
      </c>
      <c r="I27" s="56">
        <v>4.2304136748210236E-2</v>
      </c>
    </row>
    <row r="28" spans="1:9" x14ac:dyDescent="0.25">
      <c r="A28" s="75"/>
      <c r="B28" s="78"/>
      <c r="C28" s="10" t="s">
        <v>19</v>
      </c>
      <c r="D28" s="7">
        <v>2018</v>
      </c>
      <c r="E28" s="35">
        <v>0.65476190476190477</v>
      </c>
      <c r="F28" s="55">
        <v>7.1794928471999269</v>
      </c>
      <c r="G28" s="35">
        <v>0.56860011689417111</v>
      </c>
      <c r="H28" s="38">
        <v>5</v>
      </c>
      <c r="I28" s="56">
        <v>3.5146899565999298E-2</v>
      </c>
    </row>
    <row r="29" spans="1:9" x14ac:dyDescent="0.25">
      <c r="A29" s="75">
        <v>10</v>
      </c>
      <c r="B29" s="76" t="s">
        <v>30</v>
      </c>
      <c r="C29" s="10" t="s">
        <v>31</v>
      </c>
      <c r="D29" s="7">
        <v>2016</v>
      </c>
      <c r="E29" s="35">
        <v>0.8214285714285714</v>
      </c>
      <c r="F29" s="55">
        <v>6.6223131012877898</v>
      </c>
      <c r="G29" s="35">
        <v>0.31334449705508721</v>
      </c>
      <c r="H29" s="38">
        <v>5</v>
      </c>
      <c r="I29" s="56">
        <v>9.9947840063221854E-2</v>
      </c>
    </row>
    <row r="30" spans="1:9" x14ac:dyDescent="0.25">
      <c r="A30" s="75"/>
      <c r="B30" s="77"/>
      <c r="C30" s="10" t="s">
        <v>31</v>
      </c>
      <c r="D30" s="7">
        <v>2017</v>
      </c>
      <c r="E30" s="35">
        <v>0.83333333333333337</v>
      </c>
      <c r="F30" s="55">
        <v>6.6862222411593946</v>
      </c>
      <c r="G30" s="35">
        <v>0.37143397340140366</v>
      </c>
      <c r="H30" s="38">
        <v>5</v>
      </c>
      <c r="I30" s="56">
        <v>5.1644684471973193E-2</v>
      </c>
    </row>
    <row r="31" spans="1:9" x14ac:dyDescent="0.25">
      <c r="A31" s="75"/>
      <c r="B31" s="78"/>
      <c r="C31" s="10" t="s">
        <v>31</v>
      </c>
      <c r="D31" s="7">
        <v>2018</v>
      </c>
      <c r="E31" s="35">
        <v>0.83333333333333337</v>
      </c>
      <c r="F31" s="55">
        <v>6.7526112821859119</v>
      </c>
      <c r="G31" s="35">
        <v>0.4166503014586217</v>
      </c>
      <c r="H31" s="38">
        <v>5</v>
      </c>
      <c r="I31" s="56">
        <v>4.8842147537167285E-2</v>
      </c>
    </row>
    <row r="32" spans="1:9" x14ac:dyDescent="0.25">
      <c r="A32" s="75">
        <v>11</v>
      </c>
      <c r="B32" s="76" t="s">
        <v>32</v>
      </c>
      <c r="C32" s="10" t="s">
        <v>33</v>
      </c>
      <c r="D32" s="7">
        <v>2016</v>
      </c>
      <c r="E32" s="35">
        <v>0.47619047619047616</v>
      </c>
      <c r="F32" s="55">
        <v>5.8039634972121252</v>
      </c>
      <c r="G32" s="35">
        <v>0.40133837566863817</v>
      </c>
      <c r="H32" s="38">
        <v>5</v>
      </c>
      <c r="I32" s="56">
        <v>-2.8710215440476677E-2</v>
      </c>
    </row>
    <row r="33" spans="1:9" x14ac:dyDescent="0.25">
      <c r="A33" s="75"/>
      <c r="B33" s="77"/>
      <c r="C33" s="10" t="s">
        <v>33</v>
      </c>
      <c r="D33" s="7">
        <v>2017</v>
      </c>
      <c r="E33" s="35">
        <v>0.5</v>
      </c>
      <c r="F33" s="55">
        <v>5.8900055295101321</v>
      </c>
      <c r="G33" s="35">
        <v>0.42210089256307681</v>
      </c>
      <c r="H33" s="38">
        <v>3</v>
      </c>
      <c r="I33" s="56">
        <v>5.5229493580353416E-2</v>
      </c>
    </row>
    <row r="34" spans="1:9" x14ac:dyDescent="0.25">
      <c r="A34" s="75"/>
      <c r="B34" s="78"/>
      <c r="C34" s="10" t="s">
        <v>33</v>
      </c>
      <c r="D34" s="7">
        <v>2018</v>
      </c>
      <c r="E34" s="35">
        <v>0.5</v>
      </c>
      <c r="F34" s="55">
        <v>5.9545155465674879</v>
      </c>
      <c r="G34" s="35">
        <v>0.41159183379108494</v>
      </c>
      <c r="H34" s="38">
        <v>3</v>
      </c>
      <c r="I34" s="56">
        <v>0.1016677384264963</v>
      </c>
    </row>
    <row r="35" spans="1:9" x14ac:dyDescent="0.25">
      <c r="A35" s="75">
        <v>12</v>
      </c>
      <c r="B35" s="76" t="s">
        <v>34</v>
      </c>
      <c r="C35" s="10" t="s">
        <v>35</v>
      </c>
      <c r="D35" s="7">
        <v>2016</v>
      </c>
      <c r="E35" s="35">
        <v>0.65476190476190477</v>
      </c>
      <c r="F35" s="55">
        <v>5.9908412444152175</v>
      </c>
      <c r="G35" s="35">
        <v>0.63261439724163848</v>
      </c>
      <c r="H35" s="38">
        <v>3</v>
      </c>
      <c r="I35" s="56">
        <v>2.6625623511436661E-2</v>
      </c>
    </row>
    <row r="36" spans="1:9" x14ac:dyDescent="0.25">
      <c r="A36" s="75"/>
      <c r="B36" s="77"/>
      <c r="C36" s="10" t="s">
        <v>35</v>
      </c>
      <c r="D36" s="7">
        <v>2017</v>
      </c>
      <c r="E36" s="35">
        <v>0.65476190476190477</v>
      </c>
      <c r="F36" s="55">
        <v>5.9819757217978546</v>
      </c>
      <c r="G36" s="35">
        <v>0.60359598768745826</v>
      </c>
      <c r="H36" s="38">
        <v>3</v>
      </c>
      <c r="I36" s="56">
        <v>2.1808584380834047E-2</v>
      </c>
    </row>
    <row r="37" spans="1:9" x14ac:dyDescent="0.25">
      <c r="A37" s="75"/>
      <c r="B37" s="78"/>
      <c r="C37" s="10" t="s">
        <v>35</v>
      </c>
      <c r="D37" s="7">
        <v>2018</v>
      </c>
      <c r="E37" s="35">
        <v>0.6428571428571429</v>
      </c>
      <c r="F37" s="55">
        <v>5.9957983533870784</v>
      </c>
      <c r="G37" s="35">
        <v>0.59009644860719002</v>
      </c>
      <c r="H37" s="38">
        <v>3</v>
      </c>
      <c r="I37" s="56">
        <v>2.7318017876111197E-2</v>
      </c>
    </row>
    <row r="38" spans="1:9" x14ac:dyDescent="0.25">
      <c r="A38" s="75">
        <v>13</v>
      </c>
      <c r="B38" s="76" t="s">
        <v>36</v>
      </c>
      <c r="C38" s="10" t="s">
        <v>37</v>
      </c>
      <c r="D38" s="7">
        <v>2016</v>
      </c>
      <c r="E38" s="35">
        <v>0.5357142857142857</v>
      </c>
      <c r="F38" s="55">
        <v>6.4355597844079862</v>
      </c>
      <c r="G38" s="35">
        <v>0.64682546814940722</v>
      </c>
      <c r="H38" s="38">
        <v>3</v>
      </c>
      <c r="I38" s="56">
        <v>-9.7295038942298351E-2</v>
      </c>
    </row>
    <row r="39" spans="1:9" x14ac:dyDescent="0.25">
      <c r="A39" s="75"/>
      <c r="B39" s="77"/>
      <c r="C39" s="10" t="s">
        <v>37</v>
      </c>
      <c r="D39" s="7">
        <v>2017</v>
      </c>
      <c r="E39" s="35">
        <v>0.5357142857142857</v>
      </c>
      <c r="F39" s="55">
        <v>6.4278511135844818</v>
      </c>
      <c r="G39" s="35">
        <v>0.65854755904041817</v>
      </c>
      <c r="H39" s="38">
        <v>3</v>
      </c>
      <c r="I39" s="56">
        <v>1.7732847941753012E-2</v>
      </c>
    </row>
    <row r="40" spans="1:9" x14ac:dyDescent="0.25">
      <c r="A40" s="75"/>
      <c r="B40" s="78"/>
      <c r="C40" s="10" t="s">
        <v>37</v>
      </c>
      <c r="D40" s="7">
        <v>2018</v>
      </c>
      <c r="E40" s="35">
        <v>0.5714285714285714</v>
      </c>
      <c r="F40" s="55">
        <v>6.5143573916828634</v>
      </c>
      <c r="G40" s="35">
        <v>0.54117660736341033</v>
      </c>
      <c r="H40" s="38">
        <v>3</v>
      </c>
      <c r="I40" s="56">
        <v>0.20232842098693404</v>
      </c>
    </row>
    <row r="41" spans="1:9" x14ac:dyDescent="0.25">
      <c r="A41" s="75">
        <v>14</v>
      </c>
      <c r="B41" s="76" t="s">
        <v>38</v>
      </c>
      <c r="C41" s="10" t="s">
        <v>39</v>
      </c>
      <c r="D41" s="7">
        <v>2016</v>
      </c>
      <c r="E41" s="35">
        <v>0.5357142857142857</v>
      </c>
      <c r="F41" s="55">
        <v>5.9568745454930818</v>
      </c>
      <c r="G41" s="35">
        <v>2.3549070042000242E-2</v>
      </c>
      <c r="H41" s="38">
        <v>2</v>
      </c>
      <c r="I41" s="56">
        <v>-5.9836262011704403E-2</v>
      </c>
    </row>
    <row r="42" spans="1:9" x14ac:dyDescent="0.25">
      <c r="A42" s="75"/>
      <c r="B42" s="77"/>
      <c r="C42" s="10" t="s">
        <v>39</v>
      </c>
      <c r="D42" s="7">
        <v>2017</v>
      </c>
      <c r="E42" s="35">
        <v>0.51190476190476186</v>
      </c>
      <c r="F42" s="55">
        <v>5.7554624611372525</v>
      </c>
      <c r="G42" s="35">
        <v>2.653922407056522E-2</v>
      </c>
      <c r="H42" s="38">
        <v>2</v>
      </c>
      <c r="I42" s="56">
        <v>-0.45547440641029469</v>
      </c>
    </row>
    <row r="43" spans="1:9" x14ac:dyDescent="0.25">
      <c r="A43" s="75"/>
      <c r="B43" s="78"/>
      <c r="C43" s="10" t="s">
        <v>39</v>
      </c>
      <c r="D43" s="7">
        <v>2018</v>
      </c>
      <c r="E43" s="35">
        <v>0.5357142857142857</v>
      </c>
      <c r="F43" s="55">
        <v>5.167969763354912</v>
      </c>
      <c r="G43" s="35">
        <v>9.9476297539073916E-2</v>
      </c>
      <c r="H43" s="38">
        <v>2</v>
      </c>
      <c r="I43" s="56">
        <v>-2.9268922232561931E-2</v>
      </c>
    </row>
    <row r="44" spans="1:9" x14ac:dyDescent="0.25">
      <c r="A44" s="75">
        <v>15</v>
      </c>
      <c r="B44" s="76" t="s">
        <v>40</v>
      </c>
      <c r="C44" s="10" t="s">
        <v>41</v>
      </c>
      <c r="D44" s="7">
        <v>2016</v>
      </c>
      <c r="E44" s="35">
        <v>0.6785714285714286</v>
      </c>
      <c r="F44" s="55">
        <v>6.2732913996590041</v>
      </c>
      <c r="G44" s="35">
        <v>0.35293321316474913</v>
      </c>
      <c r="H44" s="38">
        <v>3</v>
      </c>
      <c r="I44" s="56">
        <v>-4.6454822457312528E-2</v>
      </c>
    </row>
    <row r="45" spans="1:9" x14ac:dyDescent="0.25">
      <c r="A45" s="75"/>
      <c r="B45" s="77"/>
      <c r="C45" s="10" t="s">
        <v>41</v>
      </c>
      <c r="D45" s="7">
        <v>2017</v>
      </c>
      <c r="E45" s="35">
        <v>0.6785714285714286</v>
      </c>
      <c r="F45" s="55">
        <v>6.3555578297593964</v>
      </c>
      <c r="G45" s="35">
        <v>0.48427403083938425</v>
      </c>
      <c r="H45" s="38">
        <v>3</v>
      </c>
      <c r="I45" s="56">
        <v>-1.9665675143491559E-2</v>
      </c>
    </row>
    <row r="46" spans="1:9" x14ac:dyDescent="0.25">
      <c r="A46" s="75"/>
      <c r="B46" s="78"/>
      <c r="C46" s="10" t="s">
        <v>41</v>
      </c>
      <c r="D46" s="7">
        <v>2018</v>
      </c>
      <c r="E46" s="35">
        <v>0.6785714285714286</v>
      </c>
      <c r="F46" s="55">
        <v>6.424304098278129</v>
      </c>
      <c r="G46" s="35">
        <v>0.59464024558953343</v>
      </c>
      <c r="H46" s="38">
        <v>3</v>
      </c>
      <c r="I46" s="56">
        <v>-3.5214843786761728E-2</v>
      </c>
    </row>
    <row r="47" spans="1:9" x14ac:dyDescent="0.25">
      <c r="A47" s="75">
        <v>16</v>
      </c>
      <c r="B47" s="76" t="s">
        <v>260</v>
      </c>
      <c r="C47" s="10" t="s">
        <v>262</v>
      </c>
      <c r="D47" s="7">
        <v>2016</v>
      </c>
      <c r="E47" s="35">
        <v>0.41666666666666669</v>
      </c>
      <c r="F47" s="55">
        <v>6.384567192845048</v>
      </c>
      <c r="G47" s="35">
        <v>0.59302044020422462</v>
      </c>
      <c r="H47" s="38">
        <v>2</v>
      </c>
      <c r="I47" s="56">
        <v>-9.2873380956054241E-2</v>
      </c>
    </row>
    <row r="48" spans="1:9" x14ac:dyDescent="0.25">
      <c r="A48" s="75"/>
      <c r="B48" s="77"/>
      <c r="C48" s="10" t="s">
        <v>262</v>
      </c>
      <c r="D48" s="7">
        <v>2017</v>
      </c>
      <c r="E48" s="35">
        <v>0.41666666666666669</v>
      </c>
      <c r="F48" s="55">
        <v>6.3076626637776361</v>
      </c>
      <c r="G48" s="35">
        <v>0.49565856255161195</v>
      </c>
      <c r="H48" s="38">
        <v>2</v>
      </c>
      <c r="I48" s="56">
        <v>1.6102195265954591E-2</v>
      </c>
    </row>
    <row r="49" spans="1:9" x14ac:dyDescent="0.25">
      <c r="A49" s="75"/>
      <c r="B49" s="78"/>
      <c r="C49" s="10" t="s">
        <v>262</v>
      </c>
      <c r="D49" s="7">
        <v>2018</v>
      </c>
      <c r="E49" s="35">
        <v>0.41666666666666669</v>
      </c>
      <c r="F49" s="55">
        <v>6.2806664494675353</v>
      </c>
      <c r="G49" s="35">
        <v>0.49789062700594794</v>
      </c>
      <c r="H49" s="38">
        <v>2</v>
      </c>
      <c r="I49" s="56">
        <v>-3.6450677980933634E-2</v>
      </c>
    </row>
    <row r="50" spans="1:9" x14ac:dyDescent="0.25">
      <c r="A50" s="75">
        <v>17</v>
      </c>
      <c r="B50" s="76" t="s">
        <v>14</v>
      </c>
      <c r="C50" s="10" t="s">
        <v>261</v>
      </c>
      <c r="D50" s="7">
        <v>2016</v>
      </c>
      <c r="E50" s="35">
        <v>0.45238095238095238</v>
      </c>
      <c r="F50" s="55">
        <v>5.3606842764880787</v>
      </c>
      <c r="G50" s="35">
        <v>0.62007513685017956</v>
      </c>
      <c r="H50" s="38">
        <v>5</v>
      </c>
      <c r="I50" s="56">
        <v>-0.1018182769080576</v>
      </c>
    </row>
    <row r="51" spans="1:9" x14ac:dyDescent="0.25">
      <c r="A51" s="75"/>
      <c r="B51" s="77"/>
      <c r="C51" s="10" t="s">
        <v>261</v>
      </c>
      <c r="D51" s="7">
        <v>2017</v>
      </c>
      <c r="E51" s="35">
        <v>0.45238095238095238</v>
      </c>
      <c r="F51" s="55">
        <v>5.3687070265918697</v>
      </c>
      <c r="G51" s="35">
        <v>0.64499028777286227</v>
      </c>
      <c r="H51" s="38">
        <v>4</v>
      </c>
      <c r="I51" s="56">
        <v>-9.9920419636668575E-2</v>
      </c>
    </row>
    <row r="52" spans="1:9" x14ac:dyDescent="0.25">
      <c r="A52" s="75"/>
      <c r="B52" s="78"/>
      <c r="C52" s="10" t="s">
        <v>261</v>
      </c>
      <c r="D52" s="7">
        <v>2018</v>
      </c>
      <c r="E52" s="35">
        <v>0.45238095238095238</v>
      </c>
      <c r="F52" s="55">
        <v>5.1710386419195045</v>
      </c>
      <c r="G52" s="35">
        <v>0.49023033082656053</v>
      </c>
      <c r="H52" s="38">
        <v>2</v>
      </c>
      <c r="I52" s="56">
        <v>5.0463696759181192E-2</v>
      </c>
    </row>
  </sheetData>
  <mergeCells count="34">
    <mergeCell ref="B2:B4"/>
    <mergeCell ref="A2:A4"/>
    <mergeCell ref="B5:B7"/>
    <mergeCell ref="A5:A7"/>
    <mergeCell ref="A8:A10"/>
    <mergeCell ref="B8:B10"/>
    <mergeCell ref="A11:A13"/>
    <mergeCell ref="A14:A16"/>
    <mergeCell ref="A17:A19"/>
    <mergeCell ref="B11:B13"/>
    <mergeCell ref="B14:B16"/>
    <mergeCell ref="B17:B19"/>
    <mergeCell ref="A20:A22"/>
    <mergeCell ref="A23:A25"/>
    <mergeCell ref="A26:A28"/>
    <mergeCell ref="B20:B22"/>
    <mergeCell ref="B23:B25"/>
    <mergeCell ref="B26:B28"/>
    <mergeCell ref="A47:A49"/>
    <mergeCell ref="B47:B49"/>
    <mergeCell ref="A50:A52"/>
    <mergeCell ref="B50:B52"/>
    <mergeCell ref="A29:A31"/>
    <mergeCell ref="A32:A34"/>
    <mergeCell ref="A35:A37"/>
    <mergeCell ref="B29:B31"/>
    <mergeCell ref="B32:B34"/>
    <mergeCell ref="B35:B37"/>
    <mergeCell ref="A38:A40"/>
    <mergeCell ref="A41:A43"/>
    <mergeCell ref="A44:A46"/>
    <mergeCell ref="B38:B40"/>
    <mergeCell ref="B41:B43"/>
    <mergeCell ref="B44:B4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5"/>
  <sheetViews>
    <sheetView topLeftCell="A76" zoomScaleNormal="100" workbookViewId="0">
      <selection activeCell="B77" sqref="B77"/>
    </sheetView>
  </sheetViews>
  <sheetFormatPr defaultRowHeight="15" x14ac:dyDescent="0.25"/>
  <cols>
    <col min="1" max="1" width="1.5703125" customWidth="1"/>
    <col min="2" max="2" width="6.42578125" customWidth="1"/>
    <col min="3" max="3" width="6.7109375" style="22" customWidth="1"/>
    <col min="4" max="4" width="54.28515625" bestFit="1" customWidth="1"/>
    <col min="5" max="5" width="8.42578125" style="54" bestFit="1" customWidth="1"/>
    <col min="6" max="6" width="17" customWidth="1"/>
    <col min="7" max="7" width="15.28515625" style="50" customWidth="1"/>
    <col min="8" max="8" width="15.28515625" bestFit="1" customWidth="1"/>
    <col min="9" max="9" width="15" bestFit="1" customWidth="1"/>
    <col min="10" max="10" width="15" style="50" customWidth="1"/>
    <col min="11" max="11" width="18.5703125" style="50" bestFit="1" customWidth="1"/>
    <col min="12" max="12" width="18.5703125" customWidth="1"/>
    <col min="13" max="13" width="14.28515625" bestFit="1" customWidth="1"/>
    <col min="14" max="14" width="15.28515625" style="50" bestFit="1" customWidth="1"/>
    <col min="15" max="15" width="25.5703125" bestFit="1" customWidth="1"/>
    <col min="16" max="16" width="16.7109375" bestFit="1" customWidth="1"/>
  </cols>
  <sheetData>
    <row r="1" spans="2:16" x14ac:dyDescent="0.25">
      <c r="B1" t="s">
        <v>265</v>
      </c>
    </row>
    <row r="2" spans="2:16" x14ac:dyDescent="0.25">
      <c r="B2" s="3">
        <v>1</v>
      </c>
      <c r="C2" s="15" t="s">
        <v>3</v>
      </c>
      <c r="D2" s="7" t="s">
        <v>2</v>
      </c>
      <c r="E2" s="1" t="s">
        <v>21</v>
      </c>
      <c r="F2" s="7" t="s">
        <v>0</v>
      </c>
      <c r="G2" s="1" t="s">
        <v>22</v>
      </c>
      <c r="H2" s="7" t="s">
        <v>23</v>
      </c>
      <c r="I2" s="7" t="s">
        <v>0</v>
      </c>
      <c r="J2" s="1" t="s">
        <v>29</v>
      </c>
      <c r="K2" s="1" t="s">
        <v>24</v>
      </c>
      <c r="L2" s="7" t="s">
        <v>25</v>
      </c>
      <c r="M2" s="7" t="s">
        <v>0</v>
      </c>
      <c r="N2" s="1" t="s">
        <v>26</v>
      </c>
      <c r="O2" s="7" t="s">
        <v>28</v>
      </c>
      <c r="P2" s="7" t="s">
        <v>27</v>
      </c>
    </row>
    <row r="3" spans="2:16" x14ac:dyDescent="0.25">
      <c r="B3" s="7" t="s">
        <v>3</v>
      </c>
      <c r="C3" s="7">
        <v>2016</v>
      </c>
      <c r="D3" s="11" t="s">
        <v>1</v>
      </c>
      <c r="E3" s="46">
        <f t="shared" ref="E3:E5" si="0">LOG(F3)</f>
        <v>7.94266790245804</v>
      </c>
      <c r="F3" s="31">
        <v>87633045</v>
      </c>
      <c r="G3" s="13">
        <f t="shared" ref="G3:G5" si="1">H3/I3</f>
        <v>0.41954419134927928</v>
      </c>
      <c r="H3" s="12">
        <v>36765935</v>
      </c>
      <c r="I3" s="31">
        <v>87633045</v>
      </c>
      <c r="J3" s="14">
        <v>5</v>
      </c>
      <c r="K3" s="41">
        <f>L3/M3</f>
        <v>5.2234371178132635E-2</v>
      </c>
      <c r="L3" s="12">
        <v>4577457</v>
      </c>
      <c r="M3" s="31">
        <v>87633045</v>
      </c>
      <c r="N3" s="13">
        <f t="shared" ref="N3:N5" si="2">O3/P3</f>
        <v>0.84523809523809523</v>
      </c>
      <c r="O3" s="30">
        <v>71</v>
      </c>
      <c r="P3" s="7">
        <v>84</v>
      </c>
    </row>
    <row r="4" spans="2:16" x14ac:dyDescent="0.25">
      <c r="B4" s="7" t="s">
        <v>3</v>
      </c>
      <c r="C4" s="7">
        <v>2017</v>
      </c>
      <c r="D4" s="11" t="s">
        <v>1</v>
      </c>
      <c r="E4" s="46">
        <f t="shared" si="0"/>
        <v>7.8334114982662317</v>
      </c>
      <c r="F4" s="12">
        <v>68141470</v>
      </c>
      <c r="G4" s="13">
        <f t="shared" si="1"/>
        <v>0.39953937007816237</v>
      </c>
      <c r="H4" s="12">
        <v>27225200</v>
      </c>
      <c r="I4" s="12">
        <v>68141470</v>
      </c>
      <c r="J4" s="14">
        <v>5</v>
      </c>
      <c r="K4" s="41">
        <f t="shared" ref="K4:K5" si="3">L4/M4</f>
        <v>7.6037543657335241E-2</v>
      </c>
      <c r="L4" s="12">
        <v>5181310</v>
      </c>
      <c r="M4" s="12">
        <v>68141470</v>
      </c>
      <c r="N4" s="13">
        <f t="shared" si="2"/>
        <v>0.84523809523809523</v>
      </c>
      <c r="O4" s="30">
        <v>71</v>
      </c>
      <c r="P4" s="7">
        <v>84</v>
      </c>
    </row>
    <row r="5" spans="2:16" x14ac:dyDescent="0.25">
      <c r="B5" s="7" t="s">
        <v>3</v>
      </c>
      <c r="C5" s="7">
        <v>2018</v>
      </c>
      <c r="D5" s="11" t="s">
        <v>1</v>
      </c>
      <c r="E5" s="46">
        <f t="shared" si="0"/>
        <v>7.8488511422419736</v>
      </c>
      <c r="F5" s="12">
        <v>70607550</v>
      </c>
      <c r="G5" s="13">
        <f t="shared" si="1"/>
        <v>0.39061870862251985</v>
      </c>
      <c r="H5" s="12">
        <v>27580630</v>
      </c>
      <c r="I5" s="12">
        <v>70607550</v>
      </c>
      <c r="J5" s="14">
        <v>4</v>
      </c>
      <c r="K5" s="41">
        <f t="shared" si="3"/>
        <v>6.6368398280353874E-2</v>
      </c>
      <c r="L5" s="12">
        <v>4686110</v>
      </c>
      <c r="M5" s="12">
        <v>70607550</v>
      </c>
      <c r="N5" s="13">
        <f t="shared" si="2"/>
        <v>0.88095238095238093</v>
      </c>
      <c r="O5" s="30">
        <v>74</v>
      </c>
      <c r="P5" s="7">
        <v>84</v>
      </c>
    </row>
    <row r="6" spans="2:16" s="6" customFormat="1" x14ac:dyDescent="0.25">
      <c r="C6" s="5"/>
      <c r="E6" s="18"/>
      <c r="G6" s="47"/>
      <c r="J6" s="8"/>
      <c r="K6" s="8"/>
      <c r="L6" s="4"/>
      <c r="N6" s="8"/>
      <c r="O6" s="4"/>
    </row>
    <row r="7" spans="2:16" x14ac:dyDescent="0.25">
      <c r="B7" s="3">
        <v>2</v>
      </c>
      <c r="C7" s="2" t="s">
        <v>4</v>
      </c>
      <c r="D7" s="7" t="s">
        <v>2</v>
      </c>
      <c r="E7" s="13" t="s">
        <v>21</v>
      </c>
      <c r="F7" s="7" t="s">
        <v>0</v>
      </c>
      <c r="G7" s="13" t="s">
        <v>22</v>
      </c>
      <c r="H7" s="7" t="s">
        <v>23</v>
      </c>
      <c r="I7" s="7" t="s">
        <v>0</v>
      </c>
      <c r="J7" s="1" t="s">
        <v>29</v>
      </c>
      <c r="K7" s="1" t="s">
        <v>24</v>
      </c>
      <c r="L7" s="7" t="s">
        <v>25</v>
      </c>
      <c r="M7" s="7" t="s">
        <v>0</v>
      </c>
      <c r="N7" s="1" t="s">
        <v>26</v>
      </c>
      <c r="O7" s="7" t="s">
        <v>28</v>
      </c>
      <c r="P7" s="7" t="s">
        <v>27</v>
      </c>
    </row>
    <row r="8" spans="2:16" x14ac:dyDescent="0.25">
      <c r="B8" s="7" t="s">
        <v>4</v>
      </c>
      <c r="C8" s="7">
        <v>2016</v>
      </c>
      <c r="D8" s="10" t="s">
        <v>5</v>
      </c>
      <c r="E8" s="46">
        <f t="shared" ref="E8:E10" si="4">LOG(F8)</f>
        <v>7.476853936595151</v>
      </c>
      <c r="F8" s="12">
        <v>29981540</v>
      </c>
      <c r="G8" s="13">
        <f t="shared" ref="G8:G10" si="5">H8/I8</f>
        <v>0.38599551590745507</v>
      </c>
      <c r="H8" s="12">
        <v>11572740</v>
      </c>
      <c r="I8" s="12">
        <v>29981540</v>
      </c>
      <c r="J8" s="14">
        <v>6</v>
      </c>
      <c r="K8" s="41">
        <f>L8/M8</f>
        <v>2.721674737188283E-4</v>
      </c>
      <c r="L8" s="12">
        <v>8160</v>
      </c>
      <c r="M8" s="12">
        <v>29981540</v>
      </c>
      <c r="N8" s="13">
        <f>O8/P8</f>
        <v>0.83333333333333337</v>
      </c>
      <c r="O8" s="30">
        <v>70</v>
      </c>
      <c r="P8" s="7">
        <v>84</v>
      </c>
    </row>
    <row r="9" spans="2:16" x14ac:dyDescent="0.25">
      <c r="B9" s="7" t="s">
        <v>4</v>
      </c>
      <c r="C9" s="7">
        <v>2017</v>
      </c>
      <c r="D9" s="10" t="s">
        <v>5</v>
      </c>
      <c r="E9" s="46">
        <f t="shared" si="4"/>
        <v>7.4773278284211244</v>
      </c>
      <c r="F9" s="12">
        <v>30014273</v>
      </c>
      <c r="G9" s="13">
        <f t="shared" si="5"/>
        <v>0.38833094044080041</v>
      </c>
      <c r="H9" s="12">
        <v>11523869</v>
      </c>
      <c r="I9" s="12">
        <v>29675382</v>
      </c>
      <c r="J9" s="14">
        <v>6</v>
      </c>
      <c r="K9" s="41">
        <f>L9/M9</f>
        <v>4.5998733900038755E-3</v>
      </c>
      <c r="L9" s="12">
        <v>136503</v>
      </c>
      <c r="M9" s="12">
        <v>29675382</v>
      </c>
      <c r="N9" s="13">
        <f t="shared" ref="N9:N10" si="6">O9/P9</f>
        <v>0.83333333333333337</v>
      </c>
      <c r="O9" s="30">
        <v>70</v>
      </c>
      <c r="P9" s="7">
        <v>84</v>
      </c>
    </row>
    <row r="10" spans="2:16" x14ac:dyDescent="0.25">
      <c r="B10" s="7" t="s">
        <v>4</v>
      </c>
      <c r="C10" s="7">
        <v>2018</v>
      </c>
      <c r="D10" s="10" t="s">
        <v>5</v>
      </c>
      <c r="E10" s="46">
        <f t="shared" si="4"/>
        <v>7.5225275631012094</v>
      </c>
      <c r="F10" s="12">
        <v>33306390</v>
      </c>
      <c r="G10" s="13">
        <f t="shared" si="5"/>
        <v>0.40734405620062697</v>
      </c>
      <c r="H10" s="12">
        <v>13567160</v>
      </c>
      <c r="I10" s="12">
        <v>33306390</v>
      </c>
      <c r="J10" s="14">
        <v>6</v>
      </c>
      <c r="K10" s="41">
        <f>L10/M10</f>
        <v>2.6254001109096484E-2</v>
      </c>
      <c r="L10" s="12">
        <v>874426</v>
      </c>
      <c r="M10" s="12">
        <v>33306390</v>
      </c>
      <c r="N10" s="13">
        <f t="shared" si="6"/>
        <v>0.8571428571428571</v>
      </c>
      <c r="O10" s="30">
        <v>72</v>
      </c>
      <c r="P10" s="7">
        <v>84</v>
      </c>
    </row>
    <row r="11" spans="2:16" s="6" customFormat="1" x14ac:dyDescent="0.25">
      <c r="C11" s="5"/>
      <c r="E11" s="18"/>
      <c r="G11" s="48"/>
      <c r="J11" s="8"/>
      <c r="K11" s="8"/>
      <c r="L11" s="4"/>
      <c r="N11" s="8"/>
      <c r="O11" s="4"/>
    </row>
    <row r="12" spans="2:16" x14ac:dyDescent="0.25">
      <c r="B12" s="3">
        <v>3</v>
      </c>
      <c r="C12" s="2" t="s">
        <v>7</v>
      </c>
      <c r="D12" s="7" t="s">
        <v>2</v>
      </c>
      <c r="E12" s="13" t="s">
        <v>21</v>
      </c>
      <c r="F12" s="7" t="s">
        <v>0</v>
      </c>
      <c r="G12" s="13" t="s">
        <v>22</v>
      </c>
      <c r="H12" s="7" t="s">
        <v>23</v>
      </c>
      <c r="I12" s="7" t="s">
        <v>0</v>
      </c>
      <c r="J12" s="1" t="s">
        <v>29</v>
      </c>
      <c r="K12" s="1" t="s">
        <v>24</v>
      </c>
      <c r="L12" s="7" t="s">
        <v>25</v>
      </c>
      <c r="M12" s="7" t="s">
        <v>0</v>
      </c>
      <c r="N12" s="1" t="s">
        <v>26</v>
      </c>
      <c r="O12" s="7" t="s">
        <v>28</v>
      </c>
      <c r="P12" s="7" t="s">
        <v>27</v>
      </c>
    </row>
    <row r="13" spans="2:16" x14ac:dyDescent="0.25">
      <c r="B13" s="7" t="s">
        <v>7</v>
      </c>
      <c r="C13" s="7">
        <v>2016</v>
      </c>
      <c r="D13" s="10" t="s">
        <v>6</v>
      </c>
      <c r="E13" s="46">
        <f t="shared" ref="E13:E15" si="7">LOG(F13)</f>
        <v>6.4177698672605912</v>
      </c>
      <c r="F13" s="12">
        <v>2616796</v>
      </c>
      <c r="G13" s="13">
        <f t="shared" ref="G13:G15" si="8">H13/I13</f>
        <v>0.33844709331564249</v>
      </c>
      <c r="H13" s="12">
        <v>885647</v>
      </c>
      <c r="I13" s="12">
        <v>2616796</v>
      </c>
      <c r="J13" s="14">
        <v>2</v>
      </c>
      <c r="K13" s="41">
        <f>L13/M13</f>
        <v>3.5268320495751293E-3</v>
      </c>
      <c r="L13" s="12">
        <v>9229</v>
      </c>
      <c r="M13" s="12">
        <v>2616796</v>
      </c>
      <c r="N13" s="13">
        <f t="shared" ref="N13:N15" si="9">O13/P13</f>
        <v>0.45238095238095238</v>
      </c>
      <c r="O13" s="30">
        <v>38</v>
      </c>
      <c r="P13" s="7">
        <v>84</v>
      </c>
    </row>
    <row r="14" spans="2:16" x14ac:dyDescent="0.25">
      <c r="B14" s="7" t="s">
        <v>7</v>
      </c>
      <c r="C14" s="7">
        <v>2017</v>
      </c>
      <c r="D14" s="10" t="s">
        <v>6</v>
      </c>
      <c r="E14" s="46">
        <f t="shared" si="7"/>
        <v>6.398989731665103</v>
      </c>
      <c r="F14" s="12">
        <v>2506050</v>
      </c>
      <c r="G14" s="13">
        <f t="shared" si="8"/>
        <v>0.29763572155383972</v>
      </c>
      <c r="H14" s="12">
        <v>745890</v>
      </c>
      <c r="I14" s="12">
        <v>2506050</v>
      </c>
      <c r="J14" s="14">
        <v>2</v>
      </c>
      <c r="K14" s="41">
        <f>L14/M14</f>
        <v>1.1525707787155086E-2</v>
      </c>
      <c r="L14" s="12">
        <v>28884</v>
      </c>
      <c r="M14" s="12">
        <v>2506050</v>
      </c>
      <c r="N14" s="13">
        <f t="shared" si="9"/>
        <v>0.45238095238095238</v>
      </c>
      <c r="O14" s="30">
        <v>38</v>
      </c>
      <c r="P14" s="7">
        <v>84</v>
      </c>
    </row>
    <row r="15" spans="2:16" x14ac:dyDescent="0.25">
      <c r="B15" s="7" t="s">
        <v>7</v>
      </c>
      <c r="C15" s="7">
        <v>2018</v>
      </c>
      <c r="D15" s="10" t="s">
        <v>6</v>
      </c>
      <c r="E15" s="46">
        <f t="shared" si="7"/>
        <v>6.4301486148062894</v>
      </c>
      <c r="F15" s="12">
        <v>2692456</v>
      </c>
      <c r="G15" s="13">
        <f t="shared" si="8"/>
        <v>0.33405671253309244</v>
      </c>
      <c r="H15" s="12">
        <v>899433</v>
      </c>
      <c r="I15" s="12">
        <v>2692456</v>
      </c>
      <c r="J15" s="14">
        <v>2</v>
      </c>
      <c r="K15" s="41">
        <f>L15/M15</f>
        <v>1.2183671710884041E-2</v>
      </c>
      <c r="L15" s="12">
        <v>32804</v>
      </c>
      <c r="M15" s="12">
        <v>2692456</v>
      </c>
      <c r="N15" s="13">
        <f t="shared" si="9"/>
        <v>0.45238095238095238</v>
      </c>
      <c r="O15" s="30">
        <v>38</v>
      </c>
      <c r="P15" s="7">
        <v>84</v>
      </c>
    </row>
    <row r="16" spans="2:16" s="6" customFormat="1" x14ac:dyDescent="0.25">
      <c r="C16" s="5"/>
      <c r="E16" s="18"/>
      <c r="G16" s="48"/>
      <c r="J16" s="8"/>
      <c r="K16" s="8"/>
      <c r="L16" s="4"/>
      <c r="N16" s="8"/>
      <c r="O16" s="4"/>
    </row>
    <row r="17" spans="2:16" x14ac:dyDescent="0.25">
      <c r="B17" s="3">
        <v>4</v>
      </c>
      <c r="C17" s="15" t="s">
        <v>9</v>
      </c>
      <c r="D17" s="7" t="s">
        <v>2</v>
      </c>
      <c r="E17" s="13" t="s">
        <v>21</v>
      </c>
      <c r="F17" s="7" t="s">
        <v>0</v>
      </c>
      <c r="G17" s="13" t="s">
        <v>22</v>
      </c>
      <c r="H17" s="7" t="s">
        <v>23</v>
      </c>
      <c r="I17" s="7" t="s">
        <v>0</v>
      </c>
      <c r="J17" s="1" t="s">
        <v>29</v>
      </c>
      <c r="K17" s="1" t="s">
        <v>24</v>
      </c>
      <c r="L17" s="7" t="s">
        <v>25</v>
      </c>
      <c r="M17" s="7" t="s">
        <v>0</v>
      </c>
      <c r="N17" s="1" t="s">
        <v>26</v>
      </c>
      <c r="O17" s="7" t="s">
        <v>28</v>
      </c>
      <c r="P17" s="7" t="s">
        <v>27</v>
      </c>
    </row>
    <row r="18" spans="2:16" x14ac:dyDescent="0.25">
      <c r="B18" s="7" t="s">
        <v>9</v>
      </c>
      <c r="C18" s="7">
        <v>2016</v>
      </c>
      <c r="D18" s="10" t="s">
        <v>8</v>
      </c>
      <c r="E18" s="46">
        <f t="shared" ref="E18:E20" si="10">LOG(F18)</f>
        <v>5.7895539204446846</v>
      </c>
      <c r="F18" s="12">
        <v>615962</v>
      </c>
      <c r="G18" s="13">
        <f t="shared" ref="G18:G20" si="11">H18/I18</f>
        <v>0.48867787298567117</v>
      </c>
      <c r="H18" s="12">
        <v>301007</v>
      </c>
      <c r="I18" s="12">
        <v>615962</v>
      </c>
      <c r="J18" s="14">
        <v>4</v>
      </c>
      <c r="K18" s="41">
        <f>L18/M18</f>
        <v>3.3899818495296788E-2</v>
      </c>
      <c r="L18" s="12">
        <v>20881</v>
      </c>
      <c r="M18" s="12">
        <v>615962</v>
      </c>
      <c r="N18" s="13">
        <f t="shared" ref="N18:N20" si="12">O18/P18</f>
        <v>0.6428571428571429</v>
      </c>
      <c r="O18" s="30">
        <v>54</v>
      </c>
      <c r="P18" s="7">
        <v>84</v>
      </c>
    </row>
    <row r="19" spans="2:16" x14ac:dyDescent="0.25">
      <c r="B19" s="7" t="s">
        <v>9</v>
      </c>
      <c r="C19" s="7">
        <v>2017</v>
      </c>
      <c r="D19" s="10" t="s">
        <v>8</v>
      </c>
      <c r="E19" s="46">
        <f t="shared" si="10"/>
        <v>5.8452543578922116</v>
      </c>
      <c r="F19" s="12">
        <v>700252</v>
      </c>
      <c r="G19" s="13">
        <f t="shared" si="11"/>
        <v>0.54100381005695097</v>
      </c>
      <c r="H19" s="12">
        <v>378839</v>
      </c>
      <c r="I19" s="12">
        <v>700252</v>
      </c>
      <c r="J19" s="14">
        <v>4</v>
      </c>
      <c r="K19" s="41">
        <f>L19/M19</f>
        <v>6.7361464158617185E-3</v>
      </c>
      <c r="L19" s="12">
        <v>4717</v>
      </c>
      <c r="M19" s="12">
        <v>700252</v>
      </c>
      <c r="N19" s="13">
        <f t="shared" si="12"/>
        <v>0.6428571428571429</v>
      </c>
      <c r="O19" s="30">
        <v>54</v>
      </c>
      <c r="P19" s="7">
        <v>84</v>
      </c>
    </row>
    <row r="20" spans="2:16" x14ac:dyDescent="0.25">
      <c r="B20" s="7" t="s">
        <v>9</v>
      </c>
      <c r="C20" s="7">
        <v>2018</v>
      </c>
      <c r="D20" s="10" t="s">
        <v>8</v>
      </c>
      <c r="E20" s="46">
        <f t="shared" si="10"/>
        <v>5.8667450273840727</v>
      </c>
      <c r="F20" s="12">
        <v>735775</v>
      </c>
      <c r="G20" s="13">
        <f t="shared" si="11"/>
        <v>0.55473616254969249</v>
      </c>
      <c r="H20" s="12">
        <v>408161</v>
      </c>
      <c r="I20" s="12">
        <v>735775</v>
      </c>
      <c r="J20" s="14">
        <v>4</v>
      </c>
      <c r="K20" s="41">
        <f>L20/M20</f>
        <v>4.3681832081818488E-3</v>
      </c>
      <c r="L20" s="12">
        <v>3214</v>
      </c>
      <c r="M20" s="12">
        <v>735775</v>
      </c>
      <c r="N20" s="13">
        <f t="shared" si="12"/>
        <v>0.6428571428571429</v>
      </c>
      <c r="O20" s="30">
        <v>54</v>
      </c>
      <c r="P20" s="7">
        <v>84</v>
      </c>
    </row>
    <row r="21" spans="2:16" s="6" customFormat="1" x14ac:dyDescent="0.25">
      <c r="C21" s="5"/>
      <c r="E21" s="18"/>
      <c r="G21" s="48"/>
      <c r="J21" s="8"/>
      <c r="K21" s="8"/>
      <c r="L21" s="4"/>
      <c r="N21" s="8"/>
      <c r="O21" s="4"/>
    </row>
    <row r="22" spans="2:16" x14ac:dyDescent="0.25">
      <c r="B22" s="3">
        <v>5</v>
      </c>
      <c r="C22" s="15" t="s">
        <v>12</v>
      </c>
      <c r="D22" s="7" t="s">
        <v>2</v>
      </c>
      <c r="E22" s="13" t="s">
        <v>21</v>
      </c>
      <c r="F22" s="7" t="s">
        <v>0</v>
      </c>
      <c r="G22" s="13" t="s">
        <v>22</v>
      </c>
      <c r="H22" s="7" t="s">
        <v>23</v>
      </c>
      <c r="I22" s="7" t="s">
        <v>0</v>
      </c>
      <c r="J22" s="1" t="s">
        <v>29</v>
      </c>
      <c r="K22" s="1" t="s">
        <v>24</v>
      </c>
      <c r="L22" s="7" t="s">
        <v>25</v>
      </c>
      <c r="M22" s="7" t="s">
        <v>0</v>
      </c>
      <c r="N22" s="1" t="s">
        <v>26</v>
      </c>
      <c r="O22" s="7" t="s">
        <v>28</v>
      </c>
      <c r="P22" s="7" t="s">
        <v>27</v>
      </c>
    </row>
    <row r="23" spans="2:16" x14ac:dyDescent="0.25">
      <c r="B23" s="7" t="s">
        <v>12</v>
      </c>
      <c r="C23" s="7">
        <v>2016</v>
      </c>
      <c r="D23" s="10" t="s">
        <v>10</v>
      </c>
      <c r="E23" s="46">
        <f t="shared" ref="E23:E25" si="13">LOG(F23)</f>
        <v>7.0738743018625794</v>
      </c>
      <c r="F23" s="12">
        <v>11854256</v>
      </c>
      <c r="G23" s="13">
        <f t="shared" ref="G23:G25" si="14">H23/I23</f>
        <v>0.8566562085380981</v>
      </c>
      <c r="H23" s="12">
        <v>10155022</v>
      </c>
      <c r="I23" s="12">
        <v>11854256</v>
      </c>
      <c r="J23" s="14">
        <v>7</v>
      </c>
      <c r="K23" s="41">
        <f>L23/M23</f>
        <v>4.2038066328245319E-2</v>
      </c>
      <c r="L23" s="12">
        <v>498330</v>
      </c>
      <c r="M23" s="12">
        <v>11854256</v>
      </c>
      <c r="N23" s="13">
        <f t="shared" ref="N23:N25" si="15">O23/P23</f>
        <v>0.91666666666666663</v>
      </c>
      <c r="O23" s="30">
        <v>77</v>
      </c>
      <c r="P23" s="7">
        <v>84</v>
      </c>
    </row>
    <row r="24" spans="2:16" x14ac:dyDescent="0.25">
      <c r="B24" s="7" t="s">
        <v>12</v>
      </c>
      <c r="C24" s="7">
        <v>2017</v>
      </c>
      <c r="D24" s="10" t="s">
        <v>10</v>
      </c>
      <c r="E24" s="13">
        <f t="shared" si="13"/>
        <v>6.9756987371432952</v>
      </c>
      <c r="F24" s="12">
        <v>9455810</v>
      </c>
      <c r="G24" s="13">
        <f t="shared" si="14"/>
        <v>0.81263582918861521</v>
      </c>
      <c r="H24" s="12">
        <v>7684130</v>
      </c>
      <c r="I24" s="12">
        <v>9455810</v>
      </c>
      <c r="J24" s="14">
        <v>6</v>
      </c>
      <c r="K24" s="41">
        <f>L24/M24</f>
        <v>4.9437330064796142E-2</v>
      </c>
      <c r="L24" s="12">
        <v>467470</v>
      </c>
      <c r="M24" s="12">
        <v>9455810</v>
      </c>
      <c r="N24" s="13">
        <f t="shared" si="15"/>
        <v>0.91666666666666663</v>
      </c>
      <c r="O24" s="30">
        <v>77</v>
      </c>
      <c r="P24" s="7">
        <v>84</v>
      </c>
    </row>
    <row r="25" spans="2:16" x14ac:dyDescent="0.25">
      <c r="B25" s="7" t="s">
        <v>12</v>
      </c>
      <c r="C25" s="7">
        <v>2018</v>
      </c>
      <c r="D25" s="10" t="s">
        <v>10</v>
      </c>
      <c r="E25" s="13">
        <f t="shared" si="13"/>
        <v>7.0733861804788347</v>
      </c>
      <c r="F25" s="12">
        <v>11840940</v>
      </c>
      <c r="G25" s="13">
        <f t="shared" si="14"/>
        <v>0.77914675692977076</v>
      </c>
      <c r="H25" s="12">
        <v>9225830</v>
      </c>
      <c r="I25" s="12">
        <v>11840940</v>
      </c>
      <c r="J25" s="14">
        <v>7</v>
      </c>
      <c r="K25" s="41">
        <f>L25/M25</f>
        <v>6.388259715867152E-2</v>
      </c>
      <c r="L25" s="12">
        <v>756430</v>
      </c>
      <c r="M25" s="12">
        <v>11840940</v>
      </c>
      <c r="N25" s="13">
        <f t="shared" si="15"/>
        <v>0.94047619047619047</v>
      </c>
      <c r="O25" s="30">
        <v>79</v>
      </c>
      <c r="P25" s="7">
        <v>84</v>
      </c>
    </row>
    <row r="26" spans="2:16" s="6" customFormat="1" x14ac:dyDescent="0.25">
      <c r="C26" s="5"/>
      <c r="E26" s="18"/>
      <c r="G26" s="48"/>
      <c r="J26" s="8"/>
      <c r="K26" s="8"/>
      <c r="L26" s="4"/>
      <c r="N26" s="8"/>
      <c r="O26" s="4"/>
    </row>
    <row r="27" spans="2:16" x14ac:dyDescent="0.25">
      <c r="B27" s="3">
        <v>6</v>
      </c>
      <c r="C27" s="32" t="s">
        <v>11</v>
      </c>
      <c r="D27" s="7" t="s">
        <v>2</v>
      </c>
      <c r="E27" s="13" t="s">
        <v>21</v>
      </c>
      <c r="F27" s="7" t="s">
        <v>0</v>
      </c>
      <c r="G27" s="13" t="s">
        <v>22</v>
      </c>
      <c r="H27" s="7" t="s">
        <v>23</v>
      </c>
      <c r="I27" s="7" t="s">
        <v>0</v>
      </c>
      <c r="J27" s="1" t="s">
        <v>29</v>
      </c>
      <c r="K27" s="1" t="s">
        <v>24</v>
      </c>
      <c r="L27" s="7" t="s">
        <v>25</v>
      </c>
      <c r="M27" s="7" t="s">
        <v>0</v>
      </c>
      <c r="N27" s="1" t="s">
        <v>26</v>
      </c>
      <c r="O27" s="7" t="s">
        <v>28</v>
      </c>
      <c r="P27" s="7" t="s">
        <v>27</v>
      </c>
    </row>
    <row r="28" spans="2:16" x14ac:dyDescent="0.25">
      <c r="B28" s="7" t="s">
        <v>11</v>
      </c>
      <c r="C28" s="7">
        <v>2016</v>
      </c>
      <c r="D28" s="40" t="s">
        <v>13</v>
      </c>
      <c r="E28" s="46">
        <f t="shared" ref="E28:E30" si="16">LOG(F28)</f>
        <v>7.1559660361824813</v>
      </c>
      <c r="F28" s="12">
        <v>14320759</v>
      </c>
      <c r="G28" s="13">
        <f t="shared" ref="G28:G30" si="17">H28/I28</f>
        <v>1.0674883223717402</v>
      </c>
      <c r="H28" s="12">
        <v>15287243</v>
      </c>
      <c r="I28" s="12">
        <v>14320759</v>
      </c>
      <c r="J28" s="14">
        <v>4</v>
      </c>
      <c r="K28" s="41">
        <f>L28/M28</f>
        <v>6.4511734329165099E-2</v>
      </c>
      <c r="L28" s="12">
        <v>923857</v>
      </c>
      <c r="M28" s="12">
        <v>14320759</v>
      </c>
      <c r="N28" s="13">
        <f t="shared" ref="N28:N30" si="18">O28/P28</f>
        <v>0.5</v>
      </c>
      <c r="O28" s="30">
        <v>42</v>
      </c>
      <c r="P28" s="7">
        <v>84</v>
      </c>
    </row>
    <row r="29" spans="2:16" x14ac:dyDescent="0.25">
      <c r="B29" s="7" t="s">
        <v>11</v>
      </c>
      <c r="C29" s="7">
        <v>2017</v>
      </c>
      <c r="D29" s="10" t="s">
        <v>13</v>
      </c>
      <c r="E29" s="13">
        <f t="shared" si="16"/>
        <v>6.9417459082227309</v>
      </c>
      <c r="F29" s="12">
        <v>8744720</v>
      </c>
      <c r="G29" s="13">
        <f t="shared" si="17"/>
        <v>0.9293390754649663</v>
      </c>
      <c r="H29" s="12">
        <v>8126810</v>
      </c>
      <c r="I29" s="12">
        <v>8744720</v>
      </c>
      <c r="J29" s="14">
        <v>4</v>
      </c>
      <c r="K29" s="41">
        <f>L29/M29</f>
        <v>1.6902771043555427E-2</v>
      </c>
      <c r="L29" s="12">
        <v>147810</v>
      </c>
      <c r="M29" s="12">
        <v>8744720</v>
      </c>
      <c r="N29" s="13">
        <f t="shared" si="18"/>
        <v>0.5</v>
      </c>
      <c r="O29" s="30">
        <v>42</v>
      </c>
      <c r="P29" s="7">
        <v>84</v>
      </c>
    </row>
    <row r="30" spans="2:16" x14ac:dyDescent="0.25">
      <c r="B30" s="7" t="s">
        <v>11</v>
      </c>
      <c r="C30" s="7">
        <v>2018</v>
      </c>
      <c r="D30" s="10" t="s">
        <v>13</v>
      </c>
      <c r="E30" s="13">
        <f t="shared" si="16"/>
        <v>6.8641816755132412</v>
      </c>
      <c r="F30" s="12">
        <v>7314450</v>
      </c>
      <c r="G30" s="13">
        <f t="shared" si="17"/>
        <v>0.88271708740916954</v>
      </c>
      <c r="H30" s="12">
        <v>6456590</v>
      </c>
      <c r="I30" s="12">
        <v>7314450</v>
      </c>
      <c r="J30" s="14">
        <v>5</v>
      </c>
      <c r="K30" s="41">
        <f>L30/M30</f>
        <v>-1.1787625863872199E-2</v>
      </c>
      <c r="L30" s="12">
        <v>-86220</v>
      </c>
      <c r="M30" s="12">
        <v>7314450</v>
      </c>
      <c r="N30" s="13">
        <f t="shared" si="18"/>
        <v>0.51190476190476186</v>
      </c>
      <c r="O30" s="30">
        <v>43</v>
      </c>
      <c r="P30" s="7">
        <v>84</v>
      </c>
    </row>
    <row r="31" spans="2:16" s="6" customFormat="1" x14ac:dyDescent="0.25">
      <c r="C31" s="5"/>
      <c r="E31" s="18"/>
      <c r="G31" s="48"/>
      <c r="J31" s="8"/>
      <c r="K31" s="8"/>
      <c r="L31" s="4"/>
      <c r="N31" s="8"/>
      <c r="O31" s="4"/>
    </row>
    <row r="32" spans="2:16" x14ac:dyDescent="0.25">
      <c r="B32" s="3">
        <v>7</v>
      </c>
      <c r="C32" s="15" t="s">
        <v>16</v>
      </c>
      <c r="D32" s="7" t="s">
        <v>2</v>
      </c>
      <c r="E32" s="13" t="s">
        <v>21</v>
      </c>
      <c r="F32" s="7" t="s">
        <v>0</v>
      </c>
      <c r="G32" s="13" t="s">
        <v>22</v>
      </c>
      <c r="H32" s="7" t="s">
        <v>23</v>
      </c>
      <c r="I32" s="7" t="s">
        <v>0</v>
      </c>
      <c r="J32" s="1" t="s">
        <v>29</v>
      </c>
      <c r="K32" s="1" t="s">
        <v>24</v>
      </c>
      <c r="L32" s="7" t="s">
        <v>25</v>
      </c>
      <c r="M32" s="7" t="s">
        <v>0</v>
      </c>
      <c r="N32" s="1" t="s">
        <v>26</v>
      </c>
      <c r="O32" s="7" t="s">
        <v>28</v>
      </c>
      <c r="P32" s="7" t="s">
        <v>27</v>
      </c>
    </row>
    <row r="33" spans="2:16" x14ac:dyDescent="0.25">
      <c r="B33" s="7" t="s">
        <v>16</v>
      </c>
      <c r="C33" s="7">
        <v>2016</v>
      </c>
      <c r="D33" s="10" t="s">
        <v>15</v>
      </c>
      <c r="E33" s="46">
        <f t="shared" ref="E33:E35" si="19">LOG(F33)</f>
        <v>5.1978399550350103</v>
      </c>
      <c r="F33" s="12">
        <v>157703</v>
      </c>
      <c r="G33" s="13">
        <f t="shared" ref="G33:G35" si="20">H33/I33</f>
        <v>0.55748463884643917</v>
      </c>
      <c r="H33" s="12">
        <v>87917</v>
      </c>
      <c r="I33" s="12">
        <v>157703</v>
      </c>
      <c r="J33" s="14">
        <v>3</v>
      </c>
      <c r="K33" s="41">
        <f>L33/M33</f>
        <v>-8.6681927420531005E-2</v>
      </c>
      <c r="L33" s="12">
        <v>-13670</v>
      </c>
      <c r="M33" s="12">
        <v>157703</v>
      </c>
      <c r="N33" s="13">
        <f t="shared" ref="N33:N35" si="21">O33/P33</f>
        <v>0.59523809523809523</v>
      </c>
      <c r="O33" s="30">
        <v>50</v>
      </c>
      <c r="P33" s="7">
        <v>84</v>
      </c>
    </row>
    <row r="34" spans="2:16" x14ac:dyDescent="0.25">
      <c r="B34" s="7" t="s">
        <v>16</v>
      </c>
      <c r="C34" s="7">
        <v>2017</v>
      </c>
      <c r="D34" s="10" t="s">
        <v>15</v>
      </c>
      <c r="E34" s="46">
        <f t="shared" si="19"/>
        <v>5.1378697672228819</v>
      </c>
      <c r="F34" s="12">
        <v>137363</v>
      </c>
      <c r="G34" s="13">
        <f t="shared" si="20"/>
        <v>0.56812970013759168</v>
      </c>
      <c r="H34" s="12">
        <v>78040</v>
      </c>
      <c r="I34" s="12">
        <v>137363</v>
      </c>
      <c r="J34" s="14">
        <v>3</v>
      </c>
      <c r="K34" s="41">
        <f>L34/M34</f>
        <v>-7.6002999352081713E-2</v>
      </c>
      <c r="L34" s="12">
        <v>-10440</v>
      </c>
      <c r="M34" s="12">
        <v>137363</v>
      </c>
      <c r="N34" s="13">
        <f t="shared" si="21"/>
        <v>0.59523809523809523</v>
      </c>
      <c r="O34" s="30">
        <v>50</v>
      </c>
      <c r="P34" s="7">
        <v>84</v>
      </c>
    </row>
    <row r="35" spans="2:16" x14ac:dyDescent="0.25">
      <c r="B35" s="7" t="s">
        <v>16</v>
      </c>
      <c r="C35" s="7">
        <v>2018</v>
      </c>
      <c r="D35" s="10" t="s">
        <v>15</v>
      </c>
      <c r="E35" s="46">
        <f t="shared" si="19"/>
        <v>5.1068501705301497</v>
      </c>
      <c r="F35" s="12">
        <v>127894</v>
      </c>
      <c r="G35" s="13">
        <f t="shared" si="20"/>
        <v>0.56542918354262128</v>
      </c>
      <c r="H35" s="12">
        <v>72315</v>
      </c>
      <c r="I35" s="12">
        <v>127894</v>
      </c>
      <c r="J35" s="14">
        <v>2</v>
      </c>
      <c r="K35" s="41">
        <f>L35/M35</f>
        <v>-2.9938855614806012E-2</v>
      </c>
      <c r="L35" s="12">
        <v>-3829</v>
      </c>
      <c r="M35" s="12">
        <v>127894</v>
      </c>
      <c r="N35" s="13">
        <f t="shared" si="21"/>
        <v>0.61904761904761907</v>
      </c>
      <c r="O35" s="30">
        <v>52</v>
      </c>
      <c r="P35" s="7">
        <v>84</v>
      </c>
    </row>
    <row r="36" spans="2:16" s="6" customFormat="1" x14ac:dyDescent="0.25">
      <c r="C36" s="5"/>
      <c r="E36" s="18"/>
      <c r="G36" s="48"/>
      <c r="J36" s="8"/>
      <c r="K36" s="8"/>
      <c r="L36" s="4"/>
      <c r="N36" s="8"/>
      <c r="O36" s="4"/>
    </row>
    <row r="37" spans="2:16" x14ac:dyDescent="0.25">
      <c r="B37" s="3">
        <v>8</v>
      </c>
      <c r="C37" s="15" t="s">
        <v>18</v>
      </c>
      <c r="D37" s="7" t="s">
        <v>2</v>
      </c>
      <c r="E37" s="13" t="s">
        <v>21</v>
      </c>
      <c r="F37" s="7" t="s">
        <v>0</v>
      </c>
      <c r="G37" s="13" t="s">
        <v>22</v>
      </c>
      <c r="H37" s="7" t="s">
        <v>23</v>
      </c>
      <c r="I37" s="7" t="s">
        <v>0</v>
      </c>
      <c r="J37" s="1" t="s">
        <v>29</v>
      </c>
      <c r="K37" s="1" t="s">
        <v>24</v>
      </c>
      <c r="L37" s="7" t="s">
        <v>25</v>
      </c>
      <c r="M37" s="7" t="s">
        <v>0</v>
      </c>
      <c r="N37" s="1" t="s">
        <v>26</v>
      </c>
      <c r="O37" s="7" t="s">
        <v>28</v>
      </c>
      <c r="P37" s="7" t="s">
        <v>27</v>
      </c>
    </row>
    <row r="38" spans="2:16" x14ac:dyDescent="0.25">
      <c r="B38" s="7" t="s">
        <v>18</v>
      </c>
      <c r="C38" s="9">
        <v>2016</v>
      </c>
      <c r="D38" s="11" t="s">
        <v>17</v>
      </c>
      <c r="E38" s="46">
        <f t="shared" ref="E38:E40" si="22">LOG(F38)</f>
        <v>7.2689702976209301</v>
      </c>
      <c r="F38" s="12">
        <v>18576774</v>
      </c>
      <c r="G38" s="13">
        <f t="shared" ref="G38:G40" si="23">H38/I38</f>
        <v>0.43195707715451565</v>
      </c>
      <c r="H38" s="12">
        <v>8024369</v>
      </c>
      <c r="I38" s="12">
        <v>18576774</v>
      </c>
      <c r="J38" s="14">
        <v>6</v>
      </c>
      <c r="K38" s="41">
        <f>L38/M38</f>
        <v>0.10897505670252543</v>
      </c>
      <c r="L38" s="12">
        <v>2024405</v>
      </c>
      <c r="M38" s="12">
        <v>18576774</v>
      </c>
      <c r="N38" s="13">
        <f t="shared" ref="N38:N40" si="24">O38/P38</f>
        <v>1</v>
      </c>
      <c r="O38" s="30">
        <v>84</v>
      </c>
      <c r="P38" s="7">
        <v>84</v>
      </c>
    </row>
    <row r="39" spans="2:16" x14ac:dyDescent="0.25">
      <c r="B39" s="7" t="s">
        <v>18</v>
      </c>
      <c r="C39" s="9">
        <v>2017</v>
      </c>
      <c r="D39" s="10" t="s">
        <v>17</v>
      </c>
      <c r="E39" s="46">
        <f t="shared" si="22"/>
        <v>7.3421754969315156</v>
      </c>
      <c r="F39" s="12">
        <v>21987482</v>
      </c>
      <c r="G39" s="13">
        <f t="shared" si="23"/>
        <v>0.37237083354974437</v>
      </c>
      <c r="H39" s="12">
        <v>8187497</v>
      </c>
      <c r="I39" s="12">
        <v>21987482</v>
      </c>
      <c r="J39" s="14">
        <v>6</v>
      </c>
      <c r="K39" s="41">
        <f>L39/M39</f>
        <v>0.20681003854829763</v>
      </c>
      <c r="L39" s="12">
        <v>4547232</v>
      </c>
      <c r="M39" s="12">
        <v>21987482</v>
      </c>
      <c r="N39" s="13">
        <f t="shared" si="24"/>
        <v>1</v>
      </c>
      <c r="O39" s="30">
        <v>84</v>
      </c>
      <c r="P39" s="7">
        <v>84</v>
      </c>
    </row>
    <row r="40" spans="2:16" x14ac:dyDescent="0.25">
      <c r="B40" s="7" t="s">
        <v>18</v>
      </c>
      <c r="C40" s="9">
        <v>2018</v>
      </c>
      <c r="D40" s="10" t="s">
        <v>17</v>
      </c>
      <c r="E40" s="46">
        <f t="shared" si="22"/>
        <v>7.3833293483156153</v>
      </c>
      <c r="F40" s="12">
        <v>24172933</v>
      </c>
      <c r="G40" s="13">
        <f t="shared" si="23"/>
        <v>0.32694572065375765</v>
      </c>
      <c r="H40" s="12">
        <v>7903237</v>
      </c>
      <c r="I40" s="12">
        <v>24172933</v>
      </c>
      <c r="J40" s="14">
        <v>6</v>
      </c>
      <c r="K40" s="41">
        <f>L40/M40</f>
        <v>0.21185314996736226</v>
      </c>
      <c r="L40" s="12">
        <v>5121112</v>
      </c>
      <c r="M40" s="12">
        <v>24172933</v>
      </c>
      <c r="N40" s="13">
        <f t="shared" si="24"/>
        <v>1</v>
      </c>
      <c r="O40" s="30">
        <v>84</v>
      </c>
      <c r="P40" s="7">
        <v>84</v>
      </c>
    </row>
    <row r="41" spans="2:16" s="6" customFormat="1" x14ac:dyDescent="0.25">
      <c r="C41" s="5"/>
      <c r="E41" s="18"/>
      <c r="G41" s="48"/>
      <c r="J41" s="8"/>
      <c r="K41" s="8"/>
      <c r="L41" s="4"/>
      <c r="N41" s="8"/>
      <c r="O41" s="4"/>
    </row>
    <row r="42" spans="2:16" x14ac:dyDescent="0.25">
      <c r="B42" s="3">
        <v>9</v>
      </c>
      <c r="C42" s="15" t="s">
        <v>20</v>
      </c>
      <c r="D42" s="7" t="s">
        <v>2</v>
      </c>
      <c r="E42" s="13" t="s">
        <v>21</v>
      </c>
      <c r="F42" s="7" t="s">
        <v>0</v>
      </c>
      <c r="G42" s="13" t="s">
        <v>22</v>
      </c>
      <c r="H42" s="7" t="s">
        <v>23</v>
      </c>
      <c r="I42" s="7" t="s">
        <v>0</v>
      </c>
      <c r="J42" s="1" t="s">
        <v>29</v>
      </c>
      <c r="K42" s="1" t="s">
        <v>24</v>
      </c>
      <c r="L42" s="7" t="s">
        <v>25</v>
      </c>
      <c r="M42" s="7" t="s">
        <v>0</v>
      </c>
      <c r="N42" s="1" t="s">
        <v>26</v>
      </c>
      <c r="O42" s="7" t="s">
        <v>28</v>
      </c>
      <c r="P42" s="7" t="s">
        <v>27</v>
      </c>
    </row>
    <row r="43" spans="2:16" x14ac:dyDescent="0.25">
      <c r="B43" s="7" t="s">
        <v>20</v>
      </c>
      <c r="C43" s="7">
        <v>2016</v>
      </c>
      <c r="D43" s="10" t="s">
        <v>19</v>
      </c>
      <c r="E43" s="46">
        <f t="shared" ref="E43:E45" si="25">LOG(F43)</f>
        <v>6.9799411106660143</v>
      </c>
      <c r="F43" s="12">
        <v>9548631</v>
      </c>
      <c r="G43" s="13">
        <f t="shared" ref="G43:G45" si="26">H43/I43</f>
        <v>0.40790622236842117</v>
      </c>
      <c r="H43" s="12">
        <v>3894946</v>
      </c>
      <c r="I43" s="12">
        <v>9548631</v>
      </c>
      <c r="J43" s="14">
        <v>6</v>
      </c>
      <c r="K43" s="41">
        <f>L43/M43</f>
        <v>2.6387971218073042E-2</v>
      </c>
      <c r="L43" s="12">
        <v>251969</v>
      </c>
      <c r="M43" s="12">
        <v>9548631</v>
      </c>
      <c r="N43" s="13">
        <f t="shared" ref="N43:N45" si="27">O43/P43</f>
        <v>0.66666666666666663</v>
      </c>
      <c r="O43" s="30">
        <v>56</v>
      </c>
      <c r="P43" s="7">
        <v>84</v>
      </c>
    </row>
    <row r="44" spans="2:16" x14ac:dyDescent="0.25">
      <c r="B44" s="7" t="s">
        <v>20</v>
      </c>
      <c r="C44" s="7">
        <v>2017</v>
      </c>
      <c r="D44" s="10" t="s">
        <v>19</v>
      </c>
      <c r="E44" s="46">
        <f t="shared" si="25"/>
        <v>7.0746814886250098</v>
      </c>
      <c r="F44" s="12">
        <v>11876309</v>
      </c>
      <c r="G44" s="13">
        <f t="shared" si="26"/>
        <v>0.48961474478308031</v>
      </c>
      <c r="H44" s="12">
        <v>5814816</v>
      </c>
      <c r="I44" s="12">
        <v>11876309</v>
      </c>
      <c r="J44" s="14">
        <v>5</v>
      </c>
      <c r="K44" s="41">
        <f>L44/M44</f>
        <v>4.2304136748210236E-2</v>
      </c>
      <c r="L44" s="12">
        <v>502417</v>
      </c>
      <c r="M44" s="12">
        <v>11876309</v>
      </c>
      <c r="N44" s="13">
        <f t="shared" si="27"/>
        <v>0.66666666666666663</v>
      </c>
      <c r="O44" s="30">
        <v>56</v>
      </c>
      <c r="P44" s="7">
        <v>84</v>
      </c>
    </row>
    <row r="45" spans="2:16" x14ac:dyDescent="0.25">
      <c r="B45" s="7" t="s">
        <v>20</v>
      </c>
      <c r="C45" s="7">
        <v>2018</v>
      </c>
      <c r="D45" s="10" t="s">
        <v>19</v>
      </c>
      <c r="E45" s="46">
        <f t="shared" si="25"/>
        <v>7.1794928471999269</v>
      </c>
      <c r="F45" s="12">
        <v>15117948</v>
      </c>
      <c r="G45" s="13">
        <f t="shared" si="26"/>
        <v>0.56860011689417111</v>
      </c>
      <c r="H45" s="12">
        <v>8596067</v>
      </c>
      <c r="I45" s="12">
        <v>15117948</v>
      </c>
      <c r="J45" s="14">
        <v>5</v>
      </c>
      <c r="K45" s="41">
        <f>L45/M45</f>
        <v>3.5146899565999298E-2</v>
      </c>
      <c r="L45" s="12">
        <v>531349</v>
      </c>
      <c r="M45" s="12">
        <v>15117948</v>
      </c>
      <c r="N45" s="13">
        <f t="shared" si="27"/>
        <v>0.65476190476190477</v>
      </c>
      <c r="O45" s="30">
        <v>55</v>
      </c>
      <c r="P45" s="7">
        <v>84</v>
      </c>
    </row>
    <row r="46" spans="2:16" x14ac:dyDescent="0.25">
      <c r="B46" s="5"/>
      <c r="C46" s="5"/>
      <c r="D46" s="16"/>
      <c r="E46" s="18"/>
      <c r="F46" s="17"/>
      <c r="G46" s="18"/>
      <c r="H46" s="17"/>
      <c r="I46" s="17"/>
      <c r="J46" s="19"/>
      <c r="K46" s="45"/>
      <c r="L46" s="17"/>
      <c r="M46" s="17"/>
      <c r="N46" s="18"/>
      <c r="O46" s="21"/>
      <c r="P46" s="5"/>
    </row>
    <row r="47" spans="2:16" x14ac:dyDescent="0.25">
      <c r="B47" s="3">
        <v>10</v>
      </c>
      <c r="C47" s="15" t="s">
        <v>30</v>
      </c>
      <c r="D47" s="7" t="s">
        <v>2</v>
      </c>
      <c r="E47" s="13" t="s">
        <v>21</v>
      </c>
      <c r="F47" s="7" t="s">
        <v>0</v>
      </c>
      <c r="G47" s="13" t="s">
        <v>22</v>
      </c>
      <c r="H47" s="7" t="s">
        <v>23</v>
      </c>
      <c r="I47" s="7" t="s">
        <v>0</v>
      </c>
      <c r="J47" s="1" t="s">
        <v>29</v>
      </c>
      <c r="K47" s="44" t="s">
        <v>24</v>
      </c>
      <c r="L47" s="7" t="s">
        <v>25</v>
      </c>
      <c r="M47" s="7" t="s">
        <v>0</v>
      </c>
      <c r="N47" s="1" t="s">
        <v>26</v>
      </c>
      <c r="O47" s="7" t="s">
        <v>28</v>
      </c>
      <c r="P47" s="7" t="s">
        <v>27</v>
      </c>
    </row>
    <row r="48" spans="2:16" x14ac:dyDescent="0.25">
      <c r="B48" s="7" t="s">
        <v>30</v>
      </c>
      <c r="C48" s="7">
        <v>2016</v>
      </c>
      <c r="D48" s="10" t="s">
        <v>31</v>
      </c>
      <c r="E48" s="46">
        <f t="shared" ref="E48:E50" si="28">LOG(F48)</f>
        <v>6.6223131012877898</v>
      </c>
      <c r="F48" s="12">
        <v>4190956</v>
      </c>
      <c r="G48" s="13">
        <f t="shared" ref="G48:G50" si="29">H48/I48</f>
        <v>0.31334449705508721</v>
      </c>
      <c r="H48" s="12">
        <v>1313213</v>
      </c>
      <c r="I48" s="12">
        <v>4190956</v>
      </c>
      <c r="J48" s="14">
        <v>5</v>
      </c>
      <c r="K48" s="41">
        <f>L48/M48</f>
        <v>9.9947840063221854E-2</v>
      </c>
      <c r="L48" s="12">
        <v>418877</v>
      </c>
      <c r="M48" s="12">
        <v>4190956</v>
      </c>
      <c r="N48" s="13">
        <f t="shared" ref="N48:N50" si="30">O48/P48</f>
        <v>0.8214285714285714</v>
      </c>
      <c r="O48" s="30">
        <v>69</v>
      </c>
      <c r="P48" s="7">
        <v>84</v>
      </c>
    </row>
    <row r="49" spans="2:16" x14ac:dyDescent="0.25">
      <c r="B49" s="7" t="s">
        <v>30</v>
      </c>
      <c r="C49" s="7">
        <v>2017</v>
      </c>
      <c r="D49" s="10" t="s">
        <v>31</v>
      </c>
      <c r="E49" s="46">
        <f t="shared" si="28"/>
        <v>6.6862222411593946</v>
      </c>
      <c r="F49" s="12">
        <v>4855369</v>
      </c>
      <c r="G49" s="13">
        <f t="shared" si="29"/>
        <v>0.37143397340140366</v>
      </c>
      <c r="H49" s="12">
        <v>1803449</v>
      </c>
      <c r="I49" s="12">
        <v>4855369</v>
      </c>
      <c r="J49" s="14">
        <v>5</v>
      </c>
      <c r="K49" s="41">
        <f>L49/M49</f>
        <v>5.1644684471973193E-2</v>
      </c>
      <c r="L49" s="12">
        <v>250754</v>
      </c>
      <c r="M49" s="12">
        <v>4855369</v>
      </c>
      <c r="N49" s="13">
        <f t="shared" si="30"/>
        <v>0.83333333333333337</v>
      </c>
      <c r="O49" s="30">
        <v>70</v>
      </c>
      <c r="P49" s="7">
        <v>84</v>
      </c>
    </row>
    <row r="50" spans="2:16" x14ac:dyDescent="0.25">
      <c r="B50" s="7" t="s">
        <v>30</v>
      </c>
      <c r="C50" s="7">
        <v>2018</v>
      </c>
      <c r="D50" s="10" t="s">
        <v>31</v>
      </c>
      <c r="E50" s="46">
        <f t="shared" si="28"/>
        <v>6.7526112821859119</v>
      </c>
      <c r="F50" s="12">
        <v>5657327</v>
      </c>
      <c r="G50" s="13">
        <f t="shared" si="29"/>
        <v>0.4166503014586217</v>
      </c>
      <c r="H50" s="12">
        <v>2357127</v>
      </c>
      <c r="I50" s="12">
        <v>5657327</v>
      </c>
      <c r="J50" s="14">
        <v>5</v>
      </c>
      <c r="K50" s="41">
        <f>L50/M50</f>
        <v>4.8842147537167285E-2</v>
      </c>
      <c r="L50" s="12">
        <v>276316</v>
      </c>
      <c r="M50" s="12">
        <v>5657327</v>
      </c>
      <c r="N50" s="13">
        <f t="shared" si="30"/>
        <v>0.83333333333333337</v>
      </c>
      <c r="O50" s="30">
        <v>70</v>
      </c>
      <c r="P50" s="7">
        <v>84</v>
      </c>
    </row>
    <row r="51" spans="2:16" x14ac:dyDescent="0.25">
      <c r="B51" s="5"/>
      <c r="C51" s="5"/>
      <c r="D51" s="16"/>
      <c r="E51" s="18"/>
      <c r="F51" s="17"/>
      <c r="G51" s="18"/>
      <c r="H51" s="17"/>
      <c r="I51" s="17"/>
      <c r="J51" s="19"/>
      <c r="K51" s="20"/>
      <c r="L51" s="17"/>
      <c r="M51" s="17"/>
      <c r="N51" s="18"/>
      <c r="O51" s="21"/>
      <c r="P51" s="5"/>
    </row>
    <row r="52" spans="2:16" x14ac:dyDescent="0.25">
      <c r="B52" s="3">
        <v>11</v>
      </c>
      <c r="C52" s="15" t="s">
        <v>32</v>
      </c>
      <c r="D52" s="7" t="s">
        <v>2</v>
      </c>
      <c r="E52" s="13" t="s">
        <v>21</v>
      </c>
      <c r="F52" s="7" t="s">
        <v>0</v>
      </c>
      <c r="G52" s="13" t="s">
        <v>22</v>
      </c>
      <c r="H52" s="7" t="s">
        <v>23</v>
      </c>
      <c r="I52" s="7" t="s">
        <v>0</v>
      </c>
      <c r="J52" s="1" t="s">
        <v>29</v>
      </c>
      <c r="K52" s="1" t="s">
        <v>24</v>
      </c>
      <c r="L52" s="7" t="s">
        <v>25</v>
      </c>
      <c r="M52" s="7" t="s">
        <v>0</v>
      </c>
      <c r="N52" s="1" t="s">
        <v>26</v>
      </c>
      <c r="O52" s="7" t="s">
        <v>28</v>
      </c>
      <c r="P52" s="7" t="s">
        <v>27</v>
      </c>
    </row>
    <row r="53" spans="2:16" x14ac:dyDescent="0.25">
      <c r="B53" s="7" t="s">
        <v>32</v>
      </c>
      <c r="C53" s="7">
        <v>2016</v>
      </c>
      <c r="D53" s="10" t="s">
        <v>33</v>
      </c>
      <c r="E53" s="46">
        <f t="shared" ref="E53:E55" si="31">LOG(F53)</f>
        <v>5.8039634972121252</v>
      </c>
      <c r="F53" s="12">
        <v>636742</v>
      </c>
      <c r="G53" s="13">
        <f t="shared" ref="G53:G55" si="32">H53/I53</f>
        <v>0.40133837566863817</v>
      </c>
      <c r="H53" s="12">
        <v>255549</v>
      </c>
      <c r="I53" s="12">
        <v>636742</v>
      </c>
      <c r="J53" s="14">
        <v>5</v>
      </c>
      <c r="K53" s="41">
        <f>L53/M53</f>
        <v>-2.8710215440476677E-2</v>
      </c>
      <c r="L53" s="12">
        <v>-18281</v>
      </c>
      <c r="M53" s="12">
        <v>636742</v>
      </c>
      <c r="N53" s="13">
        <f t="shared" ref="N53:N55" si="33">O53/P53</f>
        <v>0.47619047619047616</v>
      </c>
      <c r="O53" s="30">
        <v>40</v>
      </c>
      <c r="P53" s="7">
        <v>84</v>
      </c>
    </row>
    <row r="54" spans="2:16" x14ac:dyDescent="0.25">
      <c r="B54" s="7" t="s">
        <v>32</v>
      </c>
      <c r="C54" s="7">
        <v>2017</v>
      </c>
      <c r="D54" s="10" t="s">
        <v>33</v>
      </c>
      <c r="E54" s="46">
        <f t="shared" si="31"/>
        <v>5.8900055295101321</v>
      </c>
      <c r="F54" s="12">
        <v>776257</v>
      </c>
      <c r="G54" s="13">
        <f t="shared" si="32"/>
        <v>0.42210089256307681</v>
      </c>
      <c r="H54" s="12">
        <v>306303</v>
      </c>
      <c r="I54" s="12">
        <v>725663</v>
      </c>
      <c r="J54" s="14">
        <v>3</v>
      </c>
      <c r="K54" s="41">
        <f>L54/M54</f>
        <v>5.5229493580353416E-2</v>
      </c>
      <c r="L54" s="12">
        <v>40078</v>
      </c>
      <c r="M54" s="12">
        <v>725663</v>
      </c>
      <c r="N54" s="13">
        <f t="shared" si="33"/>
        <v>0.5</v>
      </c>
      <c r="O54" s="30">
        <v>42</v>
      </c>
      <c r="P54" s="7">
        <v>84</v>
      </c>
    </row>
    <row r="55" spans="2:16" x14ac:dyDescent="0.25">
      <c r="B55" s="7" t="s">
        <v>32</v>
      </c>
      <c r="C55" s="7">
        <v>2018</v>
      </c>
      <c r="D55" s="10" t="s">
        <v>33</v>
      </c>
      <c r="E55" s="46">
        <f t="shared" si="31"/>
        <v>5.9545155465674879</v>
      </c>
      <c r="F55" s="12">
        <v>900566</v>
      </c>
      <c r="G55" s="13">
        <f t="shared" si="32"/>
        <v>0.41159183379108494</v>
      </c>
      <c r="H55" s="12">
        <v>342430</v>
      </c>
      <c r="I55" s="12">
        <v>831965</v>
      </c>
      <c r="J55" s="14">
        <v>3</v>
      </c>
      <c r="K55" s="41">
        <f>L55/M55</f>
        <v>0.1016677384264963</v>
      </c>
      <c r="L55" s="12">
        <v>84584</v>
      </c>
      <c r="M55" s="12">
        <v>831965</v>
      </c>
      <c r="N55" s="13">
        <f t="shared" si="33"/>
        <v>0.5</v>
      </c>
      <c r="O55" s="30">
        <v>42</v>
      </c>
      <c r="P55" s="7">
        <v>84</v>
      </c>
    </row>
    <row r="56" spans="2:16" x14ac:dyDescent="0.25">
      <c r="B56" s="5"/>
      <c r="C56" s="5"/>
      <c r="D56" s="16"/>
      <c r="E56" s="18"/>
      <c r="F56" s="17"/>
      <c r="G56" s="18"/>
      <c r="H56" s="17"/>
      <c r="I56" s="17"/>
      <c r="J56" s="19"/>
      <c r="K56" s="45"/>
      <c r="L56" s="17"/>
      <c r="M56" s="17"/>
      <c r="N56" s="18"/>
      <c r="O56" s="21"/>
      <c r="P56" s="5"/>
    </row>
    <row r="57" spans="2:16" x14ac:dyDescent="0.25">
      <c r="B57" s="3">
        <v>12</v>
      </c>
      <c r="C57" s="15" t="s">
        <v>34</v>
      </c>
      <c r="D57" s="7" t="s">
        <v>2</v>
      </c>
      <c r="E57" s="13" t="s">
        <v>21</v>
      </c>
      <c r="F57" s="7" t="s">
        <v>0</v>
      </c>
      <c r="G57" s="13" t="s">
        <v>22</v>
      </c>
      <c r="H57" s="7" t="s">
        <v>23</v>
      </c>
      <c r="I57" s="7" t="s">
        <v>0</v>
      </c>
      <c r="J57" s="1" t="s">
        <v>29</v>
      </c>
      <c r="K57" s="44" t="s">
        <v>24</v>
      </c>
      <c r="L57" s="7" t="s">
        <v>25</v>
      </c>
      <c r="M57" s="7" t="s">
        <v>0</v>
      </c>
      <c r="N57" s="1" t="s">
        <v>26</v>
      </c>
      <c r="O57" s="7" t="s">
        <v>28</v>
      </c>
      <c r="P57" s="7" t="s">
        <v>27</v>
      </c>
    </row>
    <row r="58" spans="2:16" x14ac:dyDescent="0.25">
      <c r="B58" s="7" t="s">
        <v>34</v>
      </c>
      <c r="C58" s="7">
        <v>2016</v>
      </c>
      <c r="D58" s="10" t="s">
        <v>35</v>
      </c>
      <c r="E58" s="46">
        <f t="shared" ref="E58:E60" si="34">LOG(F58)</f>
        <v>5.9908412444152175</v>
      </c>
      <c r="F58" s="12">
        <v>979132</v>
      </c>
      <c r="G58" s="13">
        <f t="shared" ref="G58:G60" si="35">H58/I58</f>
        <v>0.63261439724163848</v>
      </c>
      <c r="H58" s="12">
        <v>619413</v>
      </c>
      <c r="I58" s="12">
        <v>979132</v>
      </c>
      <c r="J58" s="14">
        <v>3</v>
      </c>
      <c r="K58" s="41">
        <f>L58/M58</f>
        <v>2.6625623511436661E-2</v>
      </c>
      <c r="L58" s="12">
        <v>26070</v>
      </c>
      <c r="M58" s="12">
        <v>979132</v>
      </c>
      <c r="N58" s="13">
        <f t="shared" ref="N58:N60" si="36">O58/P58</f>
        <v>0.65476190476190477</v>
      </c>
      <c r="O58" s="30">
        <v>55</v>
      </c>
      <c r="P58" s="7">
        <v>84</v>
      </c>
    </row>
    <row r="59" spans="2:16" x14ac:dyDescent="0.25">
      <c r="B59" s="7" t="s">
        <v>34</v>
      </c>
      <c r="C59" s="7">
        <v>2017</v>
      </c>
      <c r="D59" s="10" t="s">
        <v>35</v>
      </c>
      <c r="E59" s="46">
        <f t="shared" si="34"/>
        <v>5.9819757217978546</v>
      </c>
      <c r="F59" s="12">
        <v>959347</v>
      </c>
      <c r="G59" s="13">
        <f t="shared" si="35"/>
        <v>0.60359598768745826</v>
      </c>
      <c r="H59" s="12">
        <v>579058</v>
      </c>
      <c r="I59" s="12">
        <v>959347</v>
      </c>
      <c r="J59" s="14">
        <v>3</v>
      </c>
      <c r="K59" s="41">
        <f>L59/M59</f>
        <v>2.1808584380834047E-2</v>
      </c>
      <c r="L59" s="12">
        <v>20922</v>
      </c>
      <c r="M59" s="12">
        <v>959347</v>
      </c>
      <c r="N59" s="13">
        <f t="shared" si="36"/>
        <v>0.65476190476190477</v>
      </c>
      <c r="O59" s="30">
        <v>55</v>
      </c>
      <c r="P59" s="7">
        <v>84</v>
      </c>
    </row>
    <row r="60" spans="2:16" x14ac:dyDescent="0.25">
      <c r="B60" s="7" t="s">
        <v>34</v>
      </c>
      <c r="C60" s="7">
        <v>2018</v>
      </c>
      <c r="D60" s="10" t="s">
        <v>35</v>
      </c>
      <c r="E60" s="46">
        <f t="shared" si="34"/>
        <v>5.9957983533870784</v>
      </c>
      <c r="F60" s="12">
        <v>990372</v>
      </c>
      <c r="G60" s="13">
        <f t="shared" si="35"/>
        <v>0.59009644860719002</v>
      </c>
      <c r="H60" s="12">
        <v>584415</v>
      </c>
      <c r="I60" s="12">
        <v>990372</v>
      </c>
      <c r="J60" s="14">
        <v>3</v>
      </c>
      <c r="K60" s="41">
        <f>L60/M60</f>
        <v>2.7318017876111197E-2</v>
      </c>
      <c r="L60" s="12">
        <v>27055</v>
      </c>
      <c r="M60" s="12">
        <v>990372</v>
      </c>
      <c r="N60" s="13">
        <f t="shared" si="36"/>
        <v>0.6428571428571429</v>
      </c>
      <c r="O60" s="30">
        <v>54</v>
      </c>
      <c r="P60" s="7">
        <v>84</v>
      </c>
    </row>
    <row r="61" spans="2:16" x14ac:dyDescent="0.25">
      <c r="B61" s="5"/>
      <c r="C61" s="5"/>
      <c r="D61" s="16"/>
      <c r="E61" s="18"/>
      <c r="F61" s="17"/>
      <c r="G61" s="18"/>
      <c r="H61" s="17"/>
      <c r="I61" s="17"/>
      <c r="J61" s="19"/>
      <c r="K61" s="45"/>
      <c r="L61" s="17"/>
      <c r="M61" s="17"/>
      <c r="N61" s="18"/>
      <c r="O61" s="21"/>
      <c r="P61" s="5"/>
    </row>
    <row r="62" spans="2:16" x14ac:dyDescent="0.25">
      <c r="B62" s="3">
        <v>13</v>
      </c>
      <c r="C62" s="15" t="s">
        <v>36</v>
      </c>
      <c r="D62" s="7" t="s">
        <v>2</v>
      </c>
      <c r="E62" s="13" t="s">
        <v>21</v>
      </c>
      <c r="F62" s="7" t="s">
        <v>0</v>
      </c>
      <c r="G62" s="13" t="s">
        <v>22</v>
      </c>
      <c r="H62" s="7" t="s">
        <v>23</v>
      </c>
      <c r="I62" s="7" t="s">
        <v>0</v>
      </c>
      <c r="J62" s="1" t="s">
        <v>29</v>
      </c>
      <c r="K62" s="44" t="s">
        <v>24</v>
      </c>
      <c r="L62" s="7" t="s">
        <v>25</v>
      </c>
      <c r="M62" s="7" t="s">
        <v>0</v>
      </c>
      <c r="N62" s="1" t="s">
        <v>26</v>
      </c>
      <c r="O62" s="7" t="s">
        <v>28</v>
      </c>
      <c r="P62" s="7" t="s">
        <v>27</v>
      </c>
    </row>
    <row r="63" spans="2:16" x14ac:dyDescent="0.25">
      <c r="B63" s="7" t="s">
        <v>36</v>
      </c>
      <c r="C63" s="7">
        <v>2016</v>
      </c>
      <c r="D63" s="10" t="s">
        <v>37</v>
      </c>
      <c r="E63" s="46">
        <f t="shared" ref="E63:E65" si="37">LOG(F63)</f>
        <v>6.4355597844079862</v>
      </c>
      <c r="F63" s="12">
        <v>2726213</v>
      </c>
      <c r="G63" s="13">
        <f t="shared" ref="G63:G65" si="38">H63/I63</f>
        <v>0.64682546814940722</v>
      </c>
      <c r="H63" s="12">
        <v>1763384</v>
      </c>
      <c r="I63" s="12">
        <v>2726213</v>
      </c>
      <c r="J63" s="14">
        <v>3</v>
      </c>
      <c r="K63" s="41">
        <f>L63/M63</f>
        <v>-9.7295038942298351E-2</v>
      </c>
      <c r="L63" s="12">
        <v>-265247</v>
      </c>
      <c r="M63" s="12">
        <v>2726213</v>
      </c>
      <c r="N63" s="13">
        <f t="shared" ref="N63:N65" si="39">O63/P63</f>
        <v>0.5357142857142857</v>
      </c>
      <c r="O63" s="30">
        <v>45</v>
      </c>
      <c r="P63" s="7">
        <v>84</v>
      </c>
    </row>
    <row r="64" spans="2:16" x14ac:dyDescent="0.25">
      <c r="B64" s="7" t="s">
        <v>36</v>
      </c>
      <c r="C64" s="7">
        <v>2017</v>
      </c>
      <c r="D64" s="10" t="s">
        <v>37</v>
      </c>
      <c r="E64" s="46">
        <f t="shared" si="37"/>
        <v>6.4278511135844818</v>
      </c>
      <c r="F64" s="12">
        <v>2678250</v>
      </c>
      <c r="G64" s="13">
        <f t="shared" si="38"/>
        <v>0.65854755904041817</v>
      </c>
      <c r="H64" s="12">
        <v>1763755</v>
      </c>
      <c r="I64" s="12">
        <v>2678250</v>
      </c>
      <c r="J64" s="14">
        <v>3</v>
      </c>
      <c r="K64" s="41">
        <f>L64/M64</f>
        <v>1.7732847941753012E-2</v>
      </c>
      <c r="L64" s="12">
        <v>47493</v>
      </c>
      <c r="M64" s="12">
        <v>2678250</v>
      </c>
      <c r="N64" s="13">
        <f t="shared" si="39"/>
        <v>0.5357142857142857</v>
      </c>
      <c r="O64" s="30">
        <v>45</v>
      </c>
      <c r="P64" s="7">
        <v>84</v>
      </c>
    </row>
    <row r="65" spans="2:16" x14ac:dyDescent="0.25">
      <c r="B65" s="7" t="s">
        <v>36</v>
      </c>
      <c r="C65" s="7">
        <v>2018</v>
      </c>
      <c r="D65" s="10" t="s">
        <v>37</v>
      </c>
      <c r="E65" s="46">
        <f t="shared" si="37"/>
        <v>6.5143573916828634</v>
      </c>
      <c r="F65" s="12">
        <v>3268567</v>
      </c>
      <c r="G65" s="13">
        <f t="shared" si="38"/>
        <v>0.54117660736341033</v>
      </c>
      <c r="H65" s="12">
        <v>1768872</v>
      </c>
      <c r="I65" s="12">
        <v>3268567</v>
      </c>
      <c r="J65" s="14">
        <v>3</v>
      </c>
      <c r="K65" s="41">
        <f>L65/M65</f>
        <v>0.20232842098693404</v>
      </c>
      <c r="L65" s="12">
        <v>661324</v>
      </c>
      <c r="M65" s="12">
        <v>3268567</v>
      </c>
      <c r="N65" s="13">
        <f t="shared" si="39"/>
        <v>0.5714285714285714</v>
      </c>
      <c r="O65" s="30">
        <v>48</v>
      </c>
      <c r="P65" s="7">
        <v>84</v>
      </c>
    </row>
    <row r="66" spans="2:16" x14ac:dyDescent="0.25">
      <c r="B66" s="5"/>
      <c r="C66" s="5"/>
      <c r="D66" s="16"/>
      <c r="E66" s="18"/>
      <c r="F66" s="17"/>
      <c r="G66" s="18"/>
      <c r="H66" s="17"/>
      <c r="I66" s="17"/>
      <c r="J66" s="19"/>
      <c r="K66" s="45"/>
      <c r="L66" s="17"/>
      <c r="M66" s="17"/>
      <c r="N66" s="18"/>
      <c r="O66" s="21"/>
      <c r="P66" s="5"/>
    </row>
    <row r="67" spans="2:16" x14ac:dyDescent="0.25">
      <c r="B67" s="3">
        <v>14</v>
      </c>
      <c r="C67" s="15" t="s">
        <v>38</v>
      </c>
      <c r="D67" s="7" t="s">
        <v>2</v>
      </c>
      <c r="E67" s="13" t="s">
        <v>21</v>
      </c>
      <c r="F67" s="7" t="s">
        <v>0</v>
      </c>
      <c r="G67" s="13" t="s">
        <v>22</v>
      </c>
      <c r="H67" s="7" t="s">
        <v>23</v>
      </c>
      <c r="I67" s="7" t="s">
        <v>0</v>
      </c>
      <c r="J67" s="1" t="s">
        <v>29</v>
      </c>
      <c r="K67" s="44" t="s">
        <v>24</v>
      </c>
      <c r="L67" s="7" t="s">
        <v>25</v>
      </c>
      <c r="M67" s="7" t="s">
        <v>0</v>
      </c>
      <c r="N67" s="1" t="s">
        <v>26</v>
      </c>
      <c r="O67" s="7" t="s">
        <v>28</v>
      </c>
      <c r="P67" s="7" t="s">
        <v>27</v>
      </c>
    </row>
    <row r="68" spans="2:16" x14ac:dyDescent="0.25">
      <c r="B68" s="7" t="s">
        <v>38</v>
      </c>
      <c r="C68" s="7">
        <v>2016</v>
      </c>
      <c r="D68" s="10" t="s">
        <v>39</v>
      </c>
      <c r="E68" s="46">
        <f t="shared" ref="E68:E70" si="40">LOG(F68)</f>
        <v>5.9568745454930818</v>
      </c>
      <c r="F68" s="12">
        <v>905471</v>
      </c>
      <c r="G68" s="13">
        <f t="shared" ref="G68:G70" si="41">H68/I68</f>
        <v>2.3549070042000242E-2</v>
      </c>
      <c r="H68" s="12">
        <v>21323</v>
      </c>
      <c r="I68" s="12">
        <v>905471</v>
      </c>
      <c r="J68" s="14">
        <v>2</v>
      </c>
      <c r="K68" s="41">
        <f>L68/M68</f>
        <v>-6.3973335424326122E-2</v>
      </c>
      <c r="L68" s="12">
        <v>-57926</v>
      </c>
      <c r="M68" s="12">
        <v>905471</v>
      </c>
      <c r="N68" s="13">
        <f t="shared" ref="N68:N70" si="42">O68/P68</f>
        <v>0.5357142857142857</v>
      </c>
      <c r="O68" s="30">
        <v>45</v>
      </c>
      <c r="P68" s="7">
        <v>84</v>
      </c>
    </row>
    <row r="69" spans="2:16" x14ac:dyDescent="0.25">
      <c r="B69" s="7" t="s">
        <v>38</v>
      </c>
      <c r="C69" s="7">
        <v>2017</v>
      </c>
      <c r="D69" s="40" t="s">
        <v>39</v>
      </c>
      <c r="E69" s="46">
        <f t="shared" si="40"/>
        <v>5.7554624611372525</v>
      </c>
      <c r="F69" s="12">
        <v>569459</v>
      </c>
      <c r="G69" s="13">
        <f t="shared" si="41"/>
        <v>2.653922407056522E-2</v>
      </c>
      <c r="H69" s="12">
        <v>15113</v>
      </c>
      <c r="I69" s="12">
        <v>569459</v>
      </c>
      <c r="J69" s="14">
        <v>2</v>
      </c>
      <c r="K69" s="41">
        <f>L69/M69</f>
        <v>-0.45547440641029469</v>
      </c>
      <c r="L69" s="12">
        <v>-259374</v>
      </c>
      <c r="M69" s="12">
        <v>569459</v>
      </c>
      <c r="N69" s="13">
        <f t="shared" si="42"/>
        <v>0.51190476190476186</v>
      </c>
      <c r="O69" s="30">
        <v>43</v>
      </c>
      <c r="P69" s="7">
        <v>84</v>
      </c>
    </row>
    <row r="70" spans="2:16" x14ac:dyDescent="0.25">
      <c r="B70" s="42" t="s">
        <v>38</v>
      </c>
      <c r="C70" s="42">
        <v>2018</v>
      </c>
      <c r="D70" s="43" t="s">
        <v>39</v>
      </c>
      <c r="E70" s="46">
        <f t="shared" si="40"/>
        <v>5.167969763354912</v>
      </c>
      <c r="F70" s="12">
        <v>147221</v>
      </c>
      <c r="G70" s="13">
        <f t="shared" si="41"/>
        <v>9.9476297539073916E-2</v>
      </c>
      <c r="H70" s="12">
        <v>14645</v>
      </c>
      <c r="I70" s="12">
        <v>147221</v>
      </c>
      <c r="J70" s="14">
        <v>2</v>
      </c>
      <c r="K70" s="41">
        <f>L70/M70</f>
        <v>-2.9268922232561931E-2</v>
      </c>
      <c r="L70" s="12">
        <v>-4309</v>
      </c>
      <c r="M70" s="12">
        <v>147221</v>
      </c>
      <c r="N70" s="13">
        <f t="shared" si="42"/>
        <v>0.5357142857142857</v>
      </c>
      <c r="O70" s="30">
        <v>45</v>
      </c>
      <c r="P70" s="7">
        <v>84</v>
      </c>
    </row>
    <row r="71" spans="2:16" x14ac:dyDescent="0.25">
      <c r="B71" s="5"/>
      <c r="C71" s="5"/>
      <c r="D71" s="16"/>
      <c r="E71" s="18"/>
      <c r="F71" s="17"/>
      <c r="G71" s="18"/>
      <c r="H71" s="17"/>
      <c r="I71" s="17"/>
      <c r="J71" s="19"/>
      <c r="K71" s="45"/>
      <c r="L71" s="17"/>
      <c r="M71" s="17"/>
      <c r="N71" s="18"/>
      <c r="O71" s="21"/>
      <c r="P71" s="5"/>
    </row>
    <row r="72" spans="2:16" x14ac:dyDescent="0.25">
      <c r="B72" s="3">
        <v>15</v>
      </c>
      <c r="C72" s="15" t="s">
        <v>40</v>
      </c>
      <c r="D72" s="7" t="s">
        <v>2</v>
      </c>
      <c r="E72" s="13" t="s">
        <v>21</v>
      </c>
      <c r="F72" s="7" t="s">
        <v>0</v>
      </c>
      <c r="G72" s="13" t="s">
        <v>22</v>
      </c>
      <c r="H72" s="7" t="s">
        <v>23</v>
      </c>
      <c r="I72" s="7" t="s">
        <v>0</v>
      </c>
      <c r="J72" s="1" t="s">
        <v>29</v>
      </c>
      <c r="K72" s="44" t="s">
        <v>24</v>
      </c>
      <c r="L72" s="7" t="s">
        <v>25</v>
      </c>
      <c r="M72" s="7" t="s">
        <v>0</v>
      </c>
      <c r="N72" s="1" t="s">
        <v>26</v>
      </c>
      <c r="O72" s="7" t="s">
        <v>28</v>
      </c>
      <c r="P72" s="7" t="s">
        <v>27</v>
      </c>
    </row>
    <row r="73" spans="2:16" x14ac:dyDescent="0.25">
      <c r="B73" s="7" t="s">
        <v>40</v>
      </c>
      <c r="C73" s="7">
        <v>2016</v>
      </c>
      <c r="D73" s="10" t="s">
        <v>41</v>
      </c>
      <c r="E73" s="46">
        <f t="shared" ref="E73:E75" si="43">LOG(F73)</f>
        <v>6.2732913996590041</v>
      </c>
      <c r="F73" s="12">
        <v>1876253</v>
      </c>
      <c r="G73" s="13">
        <f t="shared" ref="G73:G75" si="44">H73/I73</f>
        <v>0.35293321316474913</v>
      </c>
      <c r="H73" s="12">
        <v>662192</v>
      </c>
      <c r="I73" s="12">
        <v>1876253</v>
      </c>
      <c r="J73" s="14">
        <v>3</v>
      </c>
      <c r="K73" s="41">
        <f>L73/M73</f>
        <v>-4.6454822457312528E-2</v>
      </c>
      <c r="L73" s="12">
        <v>-87161</v>
      </c>
      <c r="M73" s="12">
        <v>1876253</v>
      </c>
      <c r="N73" s="13">
        <f t="shared" ref="N73:N75" si="45">O73/P73</f>
        <v>0.6785714285714286</v>
      </c>
      <c r="O73" s="30">
        <v>57</v>
      </c>
      <c r="P73" s="7">
        <v>84</v>
      </c>
    </row>
    <row r="74" spans="2:16" x14ac:dyDescent="0.25">
      <c r="B74" s="7" t="s">
        <v>40</v>
      </c>
      <c r="C74" s="7">
        <v>2017</v>
      </c>
      <c r="D74" s="10" t="s">
        <v>41</v>
      </c>
      <c r="E74" s="46">
        <f t="shared" si="43"/>
        <v>6.3555578297593964</v>
      </c>
      <c r="F74" s="12">
        <v>2267555</v>
      </c>
      <c r="G74" s="13">
        <f t="shared" si="44"/>
        <v>0.48427403083938425</v>
      </c>
      <c r="H74" s="12">
        <v>1098118</v>
      </c>
      <c r="I74" s="12">
        <v>2267555</v>
      </c>
      <c r="J74" s="14">
        <v>3</v>
      </c>
      <c r="K74" s="41">
        <f>L74/M74</f>
        <v>-1.9665675143491559E-2</v>
      </c>
      <c r="L74" s="12">
        <v>-44593</v>
      </c>
      <c r="M74" s="12">
        <v>2267555</v>
      </c>
      <c r="N74" s="13">
        <f t="shared" si="45"/>
        <v>0.6785714285714286</v>
      </c>
      <c r="O74" s="30">
        <v>57</v>
      </c>
      <c r="P74" s="7">
        <v>84</v>
      </c>
    </row>
    <row r="75" spans="2:16" x14ac:dyDescent="0.25">
      <c r="B75" s="7" t="s">
        <v>40</v>
      </c>
      <c r="C75" s="7">
        <v>2018</v>
      </c>
      <c r="D75" s="10" t="s">
        <v>41</v>
      </c>
      <c r="E75" s="46">
        <f t="shared" si="43"/>
        <v>6.424304098278129</v>
      </c>
      <c r="F75" s="12">
        <v>2656465</v>
      </c>
      <c r="G75" s="13">
        <f t="shared" si="44"/>
        <v>0.59464024558953343</v>
      </c>
      <c r="H75" s="12">
        <v>1579641</v>
      </c>
      <c r="I75" s="12">
        <v>2656465</v>
      </c>
      <c r="J75" s="14">
        <v>3</v>
      </c>
      <c r="K75" s="41">
        <f>L75/M75</f>
        <v>-3.5214843786761728E-2</v>
      </c>
      <c r="L75" s="12">
        <v>-93547</v>
      </c>
      <c r="M75" s="12">
        <v>2656465</v>
      </c>
      <c r="N75" s="13">
        <f t="shared" si="45"/>
        <v>0.6785714285714286</v>
      </c>
      <c r="O75" s="30">
        <v>57</v>
      </c>
      <c r="P75" s="7">
        <v>84</v>
      </c>
    </row>
    <row r="76" spans="2:16" x14ac:dyDescent="0.25">
      <c r="B76" s="5"/>
      <c r="C76" s="5"/>
      <c r="D76" s="16"/>
      <c r="E76" s="53"/>
      <c r="F76" s="17"/>
      <c r="G76" s="49"/>
      <c r="H76" s="17"/>
      <c r="I76" s="17"/>
      <c r="J76" s="51"/>
      <c r="K76" s="52"/>
      <c r="L76" s="17"/>
      <c r="M76" s="17"/>
      <c r="N76" s="49"/>
      <c r="O76" s="21"/>
      <c r="P76" s="5"/>
    </row>
    <row r="77" spans="2:16" x14ac:dyDescent="0.25">
      <c r="B77" s="3">
        <v>16</v>
      </c>
      <c r="C77" s="15" t="s">
        <v>260</v>
      </c>
      <c r="D77" s="7" t="s">
        <v>2</v>
      </c>
      <c r="E77" s="13" t="s">
        <v>21</v>
      </c>
      <c r="F77" s="7" t="s">
        <v>0</v>
      </c>
      <c r="G77" s="13" t="s">
        <v>22</v>
      </c>
      <c r="H77" s="7" t="s">
        <v>23</v>
      </c>
      <c r="I77" s="7" t="s">
        <v>0</v>
      </c>
      <c r="J77" s="1" t="s">
        <v>29</v>
      </c>
      <c r="K77" s="44" t="s">
        <v>24</v>
      </c>
      <c r="L77" s="7" t="s">
        <v>25</v>
      </c>
      <c r="M77" s="7" t="s">
        <v>0</v>
      </c>
      <c r="N77" s="1" t="s">
        <v>26</v>
      </c>
      <c r="O77" s="7" t="s">
        <v>28</v>
      </c>
      <c r="P77" s="7" t="s">
        <v>27</v>
      </c>
    </row>
    <row r="78" spans="2:16" x14ac:dyDescent="0.25">
      <c r="B78" s="7" t="s">
        <v>260</v>
      </c>
      <c r="C78" s="7">
        <v>2016</v>
      </c>
      <c r="D78" s="10" t="s">
        <v>262</v>
      </c>
      <c r="E78" s="46">
        <f t="shared" ref="E78:E80" si="46">LOG(F78)</f>
        <v>6.384567192845048</v>
      </c>
      <c r="F78" s="12">
        <v>2424193</v>
      </c>
      <c r="G78" s="13">
        <f t="shared" ref="G78:G80" si="47">H78/I78</f>
        <v>0.59302044020422462</v>
      </c>
      <c r="H78" s="12">
        <v>1437596</v>
      </c>
      <c r="I78" s="12">
        <v>2424193</v>
      </c>
      <c r="J78" s="14">
        <v>2</v>
      </c>
      <c r="K78" s="41">
        <f>L78/M78</f>
        <v>-9.2873380956054241E-2</v>
      </c>
      <c r="L78" s="12">
        <v>-225143</v>
      </c>
      <c r="M78" s="12">
        <v>2424193</v>
      </c>
      <c r="N78" s="13">
        <f t="shared" ref="N78:N80" si="48">O78/P78</f>
        <v>0.41666666666666669</v>
      </c>
      <c r="O78" s="30">
        <v>35</v>
      </c>
      <c r="P78" s="7">
        <v>84</v>
      </c>
    </row>
    <row r="79" spans="2:16" x14ac:dyDescent="0.25">
      <c r="B79" s="7" t="s">
        <v>260</v>
      </c>
      <c r="C79" s="7">
        <v>2017</v>
      </c>
      <c r="D79" s="10" t="s">
        <v>262</v>
      </c>
      <c r="E79" s="46">
        <f t="shared" si="46"/>
        <v>6.3076626637776361</v>
      </c>
      <c r="F79" s="12">
        <v>2030779</v>
      </c>
      <c r="G79" s="13">
        <f t="shared" si="47"/>
        <v>0.49565856255161195</v>
      </c>
      <c r="H79" s="12">
        <v>1006573</v>
      </c>
      <c r="I79" s="12">
        <v>2030779</v>
      </c>
      <c r="J79" s="14">
        <v>2</v>
      </c>
      <c r="K79" s="41">
        <f>L79/M79</f>
        <v>1.6102195265954591E-2</v>
      </c>
      <c r="L79" s="12">
        <v>32700</v>
      </c>
      <c r="M79" s="12">
        <v>2030779</v>
      </c>
      <c r="N79" s="13">
        <f t="shared" si="48"/>
        <v>0.41666666666666669</v>
      </c>
      <c r="O79" s="30">
        <v>35</v>
      </c>
      <c r="P79" s="7">
        <v>84</v>
      </c>
    </row>
    <row r="80" spans="2:16" x14ac:dyDescent="0.25">
      <c r="B80" s="7" t="s">
        <v>260</v>
      </c>
      <c r="C80" s="7">
        <v>2018</v>
      </c>
      <c r="D80" s="10" t="s">
        <v>262</v>
      </c>
      <c r="E80" s="46">
        <f t="shared" si="46"/>
        <v>6.2806664494675353</v>
      </c>
      <c r="F80" s="12">
        <v>1908387</v>
      </c>
      <c r="G80" s="13">
        <f t="shared" si="47"/>
        <v>0.49789062700594794</v>
      </c>
      <c r="H80" s="12">
        <v>950168</v>
      </c>
      <c r="I80" s="12">
        <v>1908387</v>
      </c>
      <c r="J80" s="14">
        <v>2</v>
      </c>
      <c r="K80" s="41">
        <f>L80/M80</f>
        <v>-3.6450677980933634E-2</v>
      </c>
      <c r="L80" s="12">
        <v>-69562</v>
      </c>
      <c r="M80" s="12">
        <v>1908387</v>
      </c>
      <c r="N80" s="13">
        <f t="shared" si="48"/>
        <v>0.41666666666666669</v>
      </c>
      <c r="O80" s="30">
        <v>35</v>
      </c>
      <c r="P80" s="7">
        <v>84</v>
      </c>
    </row>
    <row r="82" spans="2:16" x14ac:dyDescent="0.25">
      <c r="B82" s="3">
        <v>17</v>
      </c>
      <c r="C82" s="15" t="s">
        <v>14</v>
      </c>
      <c r="D82" s="7" t="s">
        <v>2</v>
      </c>
      <c r="E82" s="13" t="s">
        <v>21</v>
      </c>
      <c r="F82" s="7" t="s">
        <v>0</v>
      </c>
      <c r="G82" s="13" t="s">
        <v>22</v>
      </c>
      <c r="H82" s="7" t="s">
        <v>23</v>
      </c>
      <c r="I82" s="7" t="s">
        <v>0</v>
      </c>
      <c r="J82" s="1" t="s">
        <v>29</v>
      </c>
      <c r="K82" s="44" t="s">
        <v>24</v>
      </c>
      <c r="L82" s="7" t="s">
        <v>25</v>
      </c>
      <c r="M82" s="7" t="s">
        <v>0</v>
      </c>
      <c r="N82" s="1" t="s">
        <v>26</v>
      </c>
      <c r="O82" s="7" t="s">
        <v>28</v>
      </c>
      <c r="P82" s="7" t="s">
        <v>27</v>
      </c>
    </row>
    <row r="83" spans="2:16" x14ac:dyDescent="0.25">
      <c r="B83" s="7" t="s">
        <v>14</v>
      </c>
      <c r="C83" s="7">
        <v>2016</v>
      </c>
      <c r="D83" s="10" t="s">
        <v>261</v>
      </c>
      <c r="E83" s="46">
        <f t="shared" ref="E83:E85" si="49">LOG(F83)</f>
        <v>5.3606842764880787</v>
      </c>
      <c r="F83" s="12">
        <v>229448</v>
      </c>
      <c r="G83" s="13">
        <f t="shared" ref="G83:G85" si="50">H83/I83</f>
        <v>0.62007513685017956</v>
      </c>
      <c r="H83" s="12">
        <v>142275</v>
      </c>
      <c r="I83" s="12">
        <v>229448</v>
      </c>
      <c r="J83" s="14">
        <v>5</v>
      </c>
      <c r="K83" s="41">
        <f>L83/M83</f>
        <v>-0.1018182769080576</v>
      </c>
      <c r="L83" s="12">
        <v>-23362</v>
      </c>
      <c r="M83" s="12">
        <v>229448</v>
      </c>
      <c r="N83" s="13">
        <f t="shared" ref="N83:N85" si="51">O83/P83</f>
        <v>0.45238095238095238</v>
      </c>
      <c r="O83" s="30">
        <v>38</v>
      </c>
      <c r="P83" s="7">
        <v>84</v>
      </c>
    </row>
    <row r="84" spans="2:16" x14ac:dyDescent="0.25">
      <c r="B84" s="7" t="s">
        <v>14</v>
      </c>
      <c r="C84" s="7">
        <v>2017</v>
      </c>
      <c r="D84" s="10" t="s">
        <v>261</v>
      </c>
      <c r="E84" s="46">
        <f t="shared" si="49"/>
        <v>5.3687070265918697</v>
      </c>
      <c r="F84" s="12">
        <v>233726</v>
      </c>
      <c r="G84" s="13">
        <f t="shared" si="50"/>
        <v>0.64499028777286227</v>
      </c>
      <c r="H84" s="12">
        <v>150751</v>
      </c>
      <c r="I84" s="12">
        <v>233726</v>
      </c>
      <c r="J84" s="14">
        <v>4</v>
      </c>
      <c r="K84" s="41">
        <f>L84/M84</f>
        <v>-9.9920419636668575E-2</v>
      </c>
      <c r="L84" s="12">
        <v>-23354</v>
      </c>
      <c r="M84" s="12">
        <v>233726</v>
      </c>
      <c r="N84" s="13">
        <f t="shared" si="51"/>
        <v>0.45238095238095238</v>
      </c>
      <c r="O84" s="30">
        <v>38</v>
      </c>
      <c r="P84" s="7">
        <v>84</v>
      </c>
    </row>
    <row r="85" spans="2:16" x14ac:dyDescent="0.25">
      <c r="B85" s="7" t="s">
        <v>14</v>
      </c>
      <c r="C85" s="7">
        <v>2018</v>
      </c>
      <c r="D85" s="10" t="s">
        <v>261</v>
      </c>
      <c r="E85" s="46">
        <f t="shared" si="49"/>
        <v>5.1710386419195045</v>
      </c>
      <c r="F85" s="12">
        <v>148265</v>
      </c>
      <c r="G85" s="13">
        <f t="shared" si="50"/>
        <v>0.49023033082656053</v>
      </c>
      <c r="H85" s="12">
        <v>72684</v>
      </c>
      <c r="I85" s="12">
        <v>148265</v>
      </c>
      <c r="J85" s="14">
        <v>2</v>
      </c>
      <c r="K85" s="41">
        <f>L85/M85</f>
        <v>5.0463696759181192E-2</v>
      </c>
      <c r="L85" s="12">
        <v>7482</v>
      </c>
      <c r="M85" s="12">
        <v>148265</v>
      </c>
      <c r="N85" s="13">
        <f t="shared" si="51"/>
        <v>0.45238095238095238</v>
      </c>
      <c r="O85" s="30">
        <v>38</v>
      </c>
      <c r="P85" s="7">
        <v>84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7"/>
  <sheetViews>
    <sheetView topLeftCell="A189" zoomScale="90" zoomScaleNormal="90" workbookViewId="0">
      <selection activeCell="C206" sqref="C206"/>
    </sheetView>
  </sheetViews>
  <sheetFormatPr defaultRowHeight="15" x14ac:dyDescent="0.25"/>
  <cols>
    <col min="3" max="3" width="66.7109375" customWidth="1"/>
    <col min="4" max="4" width="18.42578125" bestFit="1" customWidth="1"/>
  </cols>
  <sheetData>
    <row r="1" spans="1:4" ht="15.75" thickBot="1" x14ac:dyDescent="0.3">
      <c r="A1" s="74" t="s">
        <v>266</v>
      </c>
    </row>
    <row r="2" spans="1:4" x14ac:dyDescent="0.25">
      <c r="A2" s="95" t="s">
        <v>253</v>
      </c>
      <c r="B2" s="151"/>
      <c r="C2" s="152"/>
      <c r="D2" s="153" t="s">
        <v>254</v>
      </c>
    </row>
    <row r="3" spans="1:4" ht="15.75" thickBot="1" x14ac:dyDescent="0.3">
      <c r="A3" s="140"/>
      <c r="B3" s="147" t="s">
        <v>42</v>
      </c>
      <c r="C3" s="148"/>
      <c r="D3" s="154"/>
    </row>
    <row r="4" spans="1:4" ht="24.95" customHeight="1" thickTop="1" thickBot="1" x14ac:dyDescent="0.3">
      <c r="A4" s="96"/>
      <c r="B4" s="149" t="s">
        <v>43</v>
      </c>
      <c r="C4" s="150"/>
      <c r="D4" s="87"/>
    </row>
    <row r="5" spans="1:4" ht="24.95" customHeight="1" x14ac:dyDescent="0.25">
      <c r="A5" s="95">
        <v>1</v>
      </c>
      <c r="B5" s="89" t="s">
        <v>44</v>
      </c>
      <c r="C5" s="99" t="s">
        <v>45</v>
      </c>
      <c r="D5" s="93">
        <v>1</v>
      </c>
    </row>
    <row r="6" spans="1:4" ht="24.95" customHeight="1" x14ac:dyDescent="0.25">
      <c r="A6" s="140"/>
      <c r="B6" s="113"/>
      <c r="C6" s="124"/>
      <c r="D6" s="116"/>
    </row>
    <row r="7" spans="1:4" ht="24.95" customHeight="1" thickBot="1" x14ac:dyDescent="0.3">
      <c r="A7" s="96"/>
      <c r="B7" s="90"/>
      <c r="C7" s="100"/>
      <c r="D7" s="94"/>
    </row>
    <row r="8" spans="1:4" ht="24.95" customHeight="1" x14ac:dyDescent="0.25">
      <c r="A8" s="95">
        <v>2</v>
      </c>
      <c r="B8" s="89" t="s">
        <v>46</v>
      </c>
      <c r="C8" s="146" t="s">
        <v>47</v>
      </c>
      <c r="D8" s="93">
        <v>1</v>
      </c>
    </row>
    <row r="9" spans="1:4" ht="24.95" customHeight="1" thickBot="1" x14ac:dyDescent="0.3">
      <c r="A9" s="96"/>
      <c r="B9" s="90"/>
      <c r="C9" s="144"/>
      <c r="D9" s="94"/>
    </row>
    <row r="10" spans="1:4" ht="24.95" customHeight="1" thickBot="1" x14ac:dyDescent="0.3">
      <c r="A10" s="59">
        <v>3</v>
      </c>
      <c r="B10" s="63" t="s">
        <v>48</v>
      </c>
      <c r="C10" s="24" t="s">
        <v>49</v>
      </c>
      <c r="D10" s="64">
        <v>1</v>
      </c>
    </row>
    <row r="11" spans="1:4" ht="24.95" customHeight="1" x14ac:dyDescent="0.25">
      <c r="A11" s="60">
        <v>4</v>
      </c>
      <c r="B11" s="65" t="s">
        <v>50</v>
      </c>
      <c r="C11" s="58" t="s">
        <v>51</v>
      </c>
      <c r="D11" s="66">
        <v>1</v>
      </c>
    </row>
    <row r="12" spans="1:4" ht="24.95" customHeight="1" x14ac:dyDescent="0.25">
      <c r="A12" s="29"/>
      <c r="B12" s="125" t="s">
        <v>52</v>
      </c>
      <c r="C12" s="126"/>
      <c r="D12" s="127"/>
    </row>
    <row r="13" spans="1:4" ht="24.95" customHeight="1" x14ac:dyDescent="0.25">
      <c r="A13" s="95">
        <v>5</v>
      </c>
      <c r="B13" s="113" t="s">
        <v>53</v>
      </c>
      <c r="C13" s="25" t="s">
        <v>54</v>
      </c>
      <c r="D13" s="116">
        <v>1</v>
      </c>
    </row>
    <row r="14" spans="1:4" ht="24.95" customHeight="1" thickBot="1" x14ac:dyDescent="0.3">
      <c r="A14" s="96"/>
      <c r="B14" s="90"/>
      <c r="C14" s="24" t="s">
        <v>55</v>
      </c>
      <c r="D14" s="94"/>
    </row>
    <row r="15" spans="1:4" ht="24.95" customHeight="1" x14ac:dyDescent="0.25">
      <c r="A15" s="95">
        <v>6</v>
      </c>
      <c r="B15" s="89" t="s">
        <v>56</v>
      </c>
      <c r="C15" s="97" t="s">
        <v>57</v>
      </c>
      <c r="D15" s="93">
        <v>1</v>
      </c>
    </row>
    <row r="16" spans="1:4" ht="24.95" customHeight="1" thickBot="1" x14ac:dyDescent="0.3">
      <c r="A16" s="96"/>
      <c r="B16" s="90"/>
      <c r="C16" s="98"/>
      <c r="D16" s="94"/>
    </row>
    <row r="17" spans="1:4" ht="24.95" customHeight="1" x14ac:dyDescent="0.25">
      <c r="A17" s="95">
        <v>7</v>
      </c>
      <c r="B17" s="89" t="s">
        <v>58</v>
      </c>
      <c r="C17" s="97" t="s">
        <v>59</v>
      </c>
      <c r="D17" s="93">
        <v>1</v>
      </c>
    </row>
    <row r="18" spans="1:4" ht="24.95" customHeight="1" x14ac:dyDescent="0.25">
      <c r="A18" s="96"/>
      <c r="B18" s="113"/>
      <c r="C18" s="145"/>
      <c r="D18" s="116"/>
    </row>
    <row r="19" spans="1:4" ht="24.95" customHeight="1" x14ac:dyDescent="0.25">
      <c r="A19" s="29"/>
      <c r="B19" s="125" t="s">
        <v>60</v>
      </c>
      <c r="C19" s="126"/>
      <c r="D19" s="127"/>
    </row>
    <row r="20" spans="1:4" ht="24.95" customHeight="1" x14ac:dyDescent="0.25">
      <c r="A20" s="95">
        <v>8</v>
      </c>
      <c r="B20" s="128" t="s">
        <v>61</v>
      </c>
      <c r="C20" s="143" t="s">
        <v>62</v>
      </c>
      <c r="D20" s="130">
        <v>1</v>
      </c>
    </row>
    <row r="21" spans="1:4" ht="24.95" customHeight="1" thickBot="1" x14ac:dyDescent="0.3">
      <c r="A21" s="96"/>
      <c r="B21" s="90"/>
      <c r="C21" s="144"/>
      <c r="D21" s="94"/>
    </row>
    <row r="22" spans="1:4" ht="24.95" customHeight="1" x14ac:dyDescent="0.25">
      <c r="A22" s="60">
        <v>9</v>
      </c>
      <c r="B22" s="67" t="s">
        <v>63</v>
      </c>
      <c r="C22" s="26" t="s">
        <v>64</v>
      </c>
      <c r="D22" s="68">
        <v>1</v>
      </c>
    </row>
    <row r="23" spans="1:4" ht="24.95" customHeight="1" thickBot="1" x14ac:dyDescent="0.3">
      <c r="A23" s="29"/>
      <c r="B23" s="107" t="s">
        <v>250</v>
      </c>
      <c r="C23" s="108"/>
      <c r="D23" s="109"/>
    </row>
    <row r="24" spans="1:4" ht="24.95" customHeight="1" thickTop="1" thickBot="1" x14ac:dyDescent="0.3">
      <c r="A24" s="29"/>
      <c r="B24" s="104" t="s">
        <v>65</v>
      </c>
      <c r="C24" s="105"/>
      <c r="D24" s="106"/>
    </row>
    <row r="25" spans="1:4" ht="24.95" customHeight="1" thickBot="1" x14ac:dyDescent="0.3">
      <c r="A25" s="60">
        <v>10</v>
      </c>
      <c r="B25" s="63" t="s">
        <v>66</v>
      </c>
      <c r="C25" s="24" t="s">
        <v>67</v>
      </c>
      <c r="D25" s="64">
        <v>1</v>
      </c>
    </row>
    <row r="26" spans="1:4" ht="24.95" customHeight="1" x14ac:dyDescent="0.25">
      <c r="A26" s="95">
        <v>11</v>
      </c>
      <c r="B26" s="89" t="s">
        <v>68</v>
      </c>
      <c r="C26" s="97" t="s">
        <v>69</v>
      </c>
      <c r="D26" s="93">
        <v>1</v>
      </c>
    </row>
    <row r="27" spans="1:4" ht="24.95" customHeight="1" thickBot="1" x14ac:dyDescent="0.3">
      <c r="A27" s="96"/>
      <c r="B27" s="90"/>
      <c r="C27" s="98"/>
      <c r="D27" s="94"/>
    </row>
    <row r="28" spans="1:4" ht="24.95" customHeight="1" thickBot="1" x14ac:dyDescent="0.3">
      <c r="A28" s="29"/>
      <c r="B28" s="79" t="s">
        <v>70</v>
      </c>
      <c r="C28" s="88"/>
      <c r="D28" s="81"/>
    </row>
    <row r="29" spans="1:4" ht="24.95" customHeight="1" thickBot="1" x14ac:dyDescent="0.3">
      <c r="A29" s="60">
        <v>12</v>
      </c>
      <c r="B29" s="63" t="s">
        <v>71</v>
      </c>
      <c r="C29" s="24" t="s">
        <v>72</v>
      </c>
      <c r="D29" s="64">
        <v>1</v>
      </c>
    </row>
    <row r="30" spans="1:4" ht="24.95" customHeight="1" thickBot="1" x14ac:dyDescent="0.3">
      <c r="A30" s="60">
        <v>13</v>
      </c>
      <c r="B30" s="63" t="s">
        <v>73</v>
      </c>
      <c r="C30" s="24" t="s">
        <v>74</v>
      </c>
      <c r="D30" s="64">
        <v>1</v>
      </c>
    </row>
    <row r="31" spans="1:4" ht="24.95" customHeight="1" thickBot="1" x14ac:dyDescent="0.3">
      <c r="A31" s="60">
        <v>14</v>
      </c>
      <c r="B31" s="63" t="s">
        <v>75</v>
      </c>
      <c r="C31" s="24" t="s">
        <v>76</v>
      </c>
      <c r="D31" s="64">
        <v>1</v>
      </c>
    </row>
    <row r="32" spans="1:4" ht="24.95" customHeight="1" x14ac:dyDescent="0.25">
      <c r="A32" s="95">
        <v>15</v>
      </c>
      <c r="B32" s="89" t="s">
        <v>252</v>
      </c>
      <c r="C32" s="91" t="s">
        <v>251</v>
      </c>
      <c r="D32" s="93">
        <v>1</v>
      </c>
    </row>
    <row r="33" spans="1:4" ht="24.95" customHeight="1" thickBot="1" x14ac:dyDescent="0.3">
      <c r="A33" s="96"/>
      <c r="B33" s="90"/>
      <c r="C33" s="92"/>
      <c r="D33" s="94"/>
    </row>
    <row r="34" spans="1:4" ht="24.95" customHeight="1" x14ac:dyDescent="0.25">
      <c r="A34" s="95">
        <v>16</v>
      </c>
      <c r="B34" s="89" t="s">
        <v>77</v>
      </c>
      <c r="C34" s="97" t="s">
        <v>78</v>
      </c>
      <c r="D34" s="93">
        <v>1</v>
      </c>
    </row>
    <row r="35" spans="1:4" ht="24.95" customHeight="1" thickBot="1" x14ac:dyDescent="0.3">
      <c r="A35" s="96"/>
      <c r="B35" s="90"/>
      <c r="C35" s="98"/>
      <c r="D35" s="94"/>
    </row>
    <row r="36" spans="1:4" ht="24.95" customHeight="1" thickBot="1" x14ac:dyDescent="0.3">
      <c r="A36" s="29"/>
      <c r="B36" s="79" t="s">
        <v>79</v>
      </c>
      <c r="C36" s="88"/>
      <c r="D36" s="81"/>
    </row>
    <row r="37" spans="1:4" ht="24.95" customHeight="1" thickBot="1" x14ac:dyDescent="0.3">
      <c r="A37" s="60">
        <v>17</v>
      </c>
      <c r="B37" s="63" t="s">
        <v>80</v>
      </c>
      <c r="C37" s="24" t="s">
        <v>81</v>
      </c>
      <c r="D37" s="64">
        <v>1</v>
      </c>
    </row>
    <row r="38" spans="1:4" ht="24.95" customHeight="1" thickBot="1" x14ac:dyDescent="0.3">
      <c r="A38" s="60">
        <v>18</v>
      </c>
      <c r="B38" s="63" t="s">
        <v>82</v>
      </c>
      <c r="C38" s="24" t="s">
        <v>83</v>
      </c>
      <c r="D38" s="64">
        <v>1</v>
      </c>
    </row>
    <row r="39" spans="1:4" ht="24.95" customHeight="1" thickBot="1" x14ac:dyDescent="0.3">
      <c r="A39" s="60">
        <v>19</v>
      </c>
      <c r="B39" s="65" t="s">
        <v>84</v>
      </c>
      <c r="C39" s="57" t="s">
        <v>85</v>
      </c>
      <c r="D39" s="66">
        <v>1</v>
      </c>
    </row>
    <row r="40" spans="1:4" ht="24.95" customHeight="1" thickBot="1" x14ac:dyDescent="0.3">
      <c r="A40" s="29"/>
      <c r="B40" s="79" t="s">
        <v>86</v>
      </c>
      <c r="C40" s="80"/>
      <c r="D40" s="81"/>
    </row>
    <row r="41" spans="1:4" ht="24.95" customHeight="1" x14ac:dyDescent="0.25">
      <c r="A41" s="95">
        <v>20</v>
      </c>
      <c r="B41" s="83" t="s">
        <v>87</v>
      </c>
      <c r="C41" s="141" t="s">
        <v>88</v>
      </c>
      <c r="D41" s="86">
        <v>1</v>
      </c>
    </row>
    <row r="42" spans="1:4" ht="24.95" customHeight="1" thickBot="1" x14ac:dyDescent="0.3">
      <c r="A42" s="96"/>
      <c r="B42" s="84"/>
      <c r="C42" s="142"/>
      <c r="D42" s="87"/>
    </row>
    <row r="43" spans="1:4" ht="24.95" customHeight="1" x14ac:dyDescent="0.25">
      <c r="A43" s="95">
        <v>21</v>
      </c>
      <c r="B43" s="89" t="s">
        <v>89</v>
      </c>
      <c r="C43" s="99" t="s">
        <v>90</v>
      </c>
      <c r="D43" s="93">
        <v>1</v>
      </c>
    </row>
    <row r="44" spans="1:4" ht="24.95" customHeight="1" x14ac:dyDescent="0.25">
      <c r="A44" s="140"/>
      <c r="B44" s="113"/>
      <c r="C44" s="124"/>
      <c r="D44" s="116"/>
    </row>
    <row r="45" spans="1:4" ht="24.95" customHeight="1" thickBot="1" x14ac:dyDescent="0.3">
      <c r="A45" s="96"/>
      <c r="B45" s="90"/>
      <c r="C45" s="100"/>
      <c r="D45" s="94"/>
    </row>
    <row r="46" spans="1:4" ht="24.95" customHeight="1" thickBot="1" x14ac:dyDescent="0.3">
      <c r="A46" s="60">
        <v>22</v>
      </c>
      <c r="B46" s="63" t="s">
        <v>91</v>
      </c>
      <c r="C46" s="24" t="s">
        <v>92</v>
      </c>
      <c r="D46" s="64">
        <v>1</v>
      </c>
    </row>
    <row r="47" spans="1:4" ht="24.95" customHeight="1" x14ac:dyDescent="0.25">
      <c r="A47" s="95">
        <v>23</v>
      </c>
      <c r="B47" s="89" t="s">
        <v>93</v>
      </c>
      <c r="C47" s="91" t="s">
        <v>94</v>
      </c>
      <c r="D47" s="93">
        <v>1</v>
      </c>
    </row>
    <row r="48" spans="1:4" ht="24.95" customHeight="1" thickBot="1" x14ac:dyDescent="0.3">
      <c r="A48" s="96"/>
      <c r="B48" s="90"/>
      <c r="C48" s="92"/>
      <c r="D48" s="94"/>
    </row>
    <row r="49" spans="1:4" ht="24.95" customHeight="1" x14ac:dyDescent="0.25">
      <c r="A49" s="95">
        <v>24</v>
      </c>
      <c r="B49" s="89" t="s">
        <v>95</v>
      </c>
      <c r="C49" s="97" t="s">
        <v>96</v>
      </c>
      <c r="D49" s="93">
        <v>1</v>
      </c>
    </row>
    <row r="50" spans="1:4" ht="24.95" customHeight="1" thickBot="1" x14ac:dyDescent="0.3">
      <c r="A50" s="96"/>
      <c r="B50" s="90"/>
      <c r="C50" s="98"/>
      <c r="D50" s="94"/>
    </row>
    <row r="51" spans="1:4" ht="24.95" customHeight="1" thickBot="1" x14ac:dyDescent="0.3">
      <c r="A51" s="29"/>
      <c r="B51" s="79" t="s">
        <v>97</v>
      </c>
      <c r="C51" s="88"/>
      <c r="D51" s="81"/>
    </row>
    <row r="52" spans="1:4" ht="24.95" customHeight="1" thickBot="1" x14ac:dyDescent="0.3">
      <c r="A52" s="60">
        <v>25</v>
      </c>
      <c r="B52" s="63" t="s">
        <v>98</v>
      </c>
      <c r="C52" s="24" t="s">
        <v>99</v>
      </c>
      <c r="D52" s="64">
        <v>1</v>
      </c>
    </row>
    <row r="53" spans="1:4" ht="24.95" customHeight="1" thickBot="1" x14ac:dyDescent="0.3">
      <c r="A53" s="60">
        <v>26</v>
      </c>
      <c r="B53" s="63" t="s">
        <v>100</v>
      </c>
      <c r="C53" s="24" t="s">
        <v>101</v>
      </c>
      <c r="D53" s="64">
        <v>1</v>
      </c>
    </row>
    <row r="54" spans="1:4" ht="24.95" customHeight="1" thickBot="1" x14ac:dyDescent="0.3">
      <c r="A54" s="60">
        <v>27</v>
      </c>
      <c r="B54" s="63" t="s">
        <v>102</v>
      </c>
      <c r="C54" s="24" t="s">
        <v>103</v>
      </c>
      <c r="D54" s="64">
        <v>1</v>
      </c>
    </row>
    <row r="55" spans="1:4" ht="24.95" customHeight="1" thickBot="1" x14ac:dyDescent="0.3">
      <c r="A55" s="60">
        <v>28</v>
      </c>
      <c r="B55" s="63" t="s">
        <v>104</v>
      </c>
      <c r="C55" s="24" t="s">
        <v>105</v>
      </c>
      <c r="D55" s="64">
        <v>1</v>
      </c>
    </row>
    <row r="56" spans="1:4" ht="24.95" customHeight="1" x14ac:dyDescent="0.25">
      <c r="A56" s="82">
        <v>29</v>
      </c>
      <c r="B56" s="89" t="s">
        <v>106</v>
      </c>
      <c r="C56" s="97" t="s">
        <v>107</v>
      </c>
      <c r="D56" s="93">
        <v>1</v>
      </c>
    </row>
    <row r="57" spans="1:4" ht="24.95" customHeight="1" thickBot="1" x14ac:dyDescent="0.3">
      <c r="A57" s="82"/>
      <c r="B57" s="90"/>
      <c r="C57" s="98"/>
      <c r="D57" s="94"/>
    </row>
    <row r="58" spans="1:4" ht="24.95" customHeight="1" thickBot="1" x14ac:dyDescent="0.3">
      <c r="A58" s="60">
        <v>30</v>
      </c>
      <c r="B58" s="63" t="s">
        <v>108</v>
      </c>
      <c r="C58" s="24" t="s">
        <v>109</v>
      </c>
      <c r="D58" s="64">
        <v>1</v>
      </c>
    </row>
    <row r="59" spans="1:4" ht="24.95" customHeight="1" thickBot="1" x14ac:dyDescent="0.3">
      <c r="A59" s="60">
        <v>31</v>
      </c>
      <c r="B59" s="63" t="s">
        <v>110</v>
      </c>
      <c r="C59" s="24" t="s">
        <v>111</v>
      </c>
      <c r="D59" s="64">
        <v>1</v>
      </c>
    </row>
    <row r="60" spans="1:4" ht="24.95" customHeight="1" thickBot="1" x14ac:dyDescent="0.3">
      <c r="A60" s="60">
        <v>32</v>
      </c>
      <c r="B60" s="63" t="s">
        <v>112</v>
      </c>
      <c r="C60" s="24" t="s">
        <v>113</v>
      </c>
      <c r="D60" s="64">
        <v>1</v>
      </c>
    </row>
    <row r="61" spans="1:4" ht="24.95" customHeight="1" x14ac:dyDescent="0.25">
      <c r="A61" s="82">
        <v>33</v>
      </c>
      <c r="B61" s="89" t="s">
        <v>114</v>
      </c>
      <c r="C61" s="91" t="s">
        <v>115</v>
      </c>
      <c r="D61" s="93">
        <v>1</v>
      </c>
    </row>
    <row r="62" spans="1:4" ht="24.95" customHeight="1" thickBot="1" x14ac:dyDescent="0.3">
      <c r="A62" s="82"/>
      <c r="B62" s="90"/>
      <c r="C62" s="92"/>
      <c r="D62" s="94"/>
    </row>
    <row r="63" spans="1:4" ht="24.95" customHeight="1" x14ac:dyDescent="0.25">
      <c r="A63" s="82">
        <v>34</v>
      </c>
      <c r="B63" s="89" t="s">
        <v>116</v>
      </c>
      <c r="C63" s="91" t="s">
        <v>117</v>
      </c>
      <c r="D63" s="93">
        <v>1</v>
      </c>
    </row>
    <row r="64" spans="1:4" ht="24.95" customHeight="1" thickBot="1" x14ac:dyDescent="0.3">
      <c r="A64" s="82"/>
      <c r="B64" s="90"/>
      <c r="C64" s="92"/>
      <c r="D64" s="94"/>
    </row>
    <row r="65" spans="1:4" ht="24.95" customHeight="1" thickBot="1" x14ac:dyDescent="0.3">
      <c r="A65" s="29"/>
      <c r="B65" s="79" t="s">
        <v>118</v>
      </c>
      <c r="C65" s="88"/>
      <c r="D65" s="81"/>
    </row>
    <row r="66" spans="1:4" ht="24.95" customHeight="1" x14ac:dyDescent="0.25">
      <c r="A66" s="82">
        <v>35</v>
      </c>
      <c r="B66" s="89" t="s">
        <v>119</v>
      </c>
      <c r="C66" s="91" t="s">
        <v>120</v>
      </c>
      <c r="D66" s="93">
        <v>1</v>
      </c>
    </row>
    <row r="67" spans="1:4" ht="24.95" customHeight="1" thickBot="1" x14ac:dyDescent="0.3">
      <c r="A67" s="82"/>
      <c r="B67" s="90"/>
      <c r="C67" s="92"/>
      <c r="D67" s="94"/>
    </row>
    <row r="68" spans="1:4" ht="24.95" customHeight="1" x14ac:dyDescent="0.25">
      <c r="A68" s="82">
        <v>36</v>
      </c>
      <c r="B68" s="89" t="s">
        <v>121</v>
      </c>
      <c r="C68" s="91" t="s">
        <v>122</v>
      </c>
      <c r="D68" s="93">
        <v>1</v>
      </c>
    </row>
    <row r="69" spans="1:4" ht="24.95" customHeight="1" thickBot="1" x14ac:dyDescent="0.3">
      <c r="A69" s="82"/>
      <c r="B69" s="90"/>
      <c r="C69" s="92"/>
      <c r="D69" s="94"/>
    </row>
    <row r="70" spans="1:4" ht="24.95" customHeight="1" thickBot="1" x14ac:dyDescent="0.3">
      <c r="A70" s="29"/>
      <c r="B70" s="79" t="s">
        <v>123</v>
      </c>
      <c r="C70" s="88"/>
      <c r="D70" s="81"/>
    </row>
    <row r="71" spans="1:4" ht="24.95" customHeight="1" x14ac:dyDescent="0.25">
      <c r="A71" s="82">
        <v>37</v>
      </c>
      <c r="B71" s="89" t="s">
        <v>124</v>
      </c>
      <c r="C71" s="114" t="s">
        <v>125</v>
      </c>
      <c r="D71" s="93">
        <v>1</v>
      </c>
    </row>
    <row r="72" spans="1:4" ht="24.95" customHeight="1" thickBot="1" x14ac:dyDescent="0.3">
      <c r="A72" s="82"/>
      <c r="B72" s="113"/>
      <c r="C72" s="133"/>
      <c r="D72" s="116"/>
    </row>
    <row r="73" spans="1:4" ht="24.95" customHeight="1" thickBot="1" x14ac:dyDescent="0.3">
      <c r="A73" s="29"/>
      <c r="B73" s="79" t="s">
        <v>126</v>
      </c>
      <c r="C73" s="88"/>
      <c r="D73" s="81"/>
    </row>
    <row r="74" spans="1:4" ht="24.95" customHeight="1" x14ac:dyDescent="0.25">
      <c r="A74" s="82">
        <v>38</v>
      </c>
      <c r="B74" s="89" t="s">
        <v>127</v>
      </c>
      <c r="C74" s="91" t="s">
        <v>128</v>
      </c>
      <c r="D74" s="93">
        <v>1</v>
      </c>
    </row>
    <row r="75" spans="1:4" ht="24.95" customHeight="1" thickBot="1" x14ac:dyDescent="0.3">
      <c r="A75" s="82"/>
      <c r="B75" s="90"/>
      <c r="C75" s="92"/>
      <c r="D75" s="94"/>
    </row>
    <row r="76" spans="1:4" ht="24.95" customHeight="1" thickBot="1" x14ac:dyDescent="0.3">
      <c r="A76" s="29"/>
      <c r="B76" s="79" t="s">
        <v>129</v>
      </c>
      <c r="C76" s="88"/>
      <c r="D76" s="81"/>
    </row>
    <row r="77" spans="1:4" ht="24.95" customHeight="1" x14ac:dyDescent="0.25">
      <c r="A77" s="60">
        <v>39</v>
      </c>
      <c r="B77" s="67" t="s">
        <v>130</v>
      </c>
      <c r="C77" s="26" t="s">
        <v>131</v>
      </c>
      <c r="D77" s="68">
        <v>1</v>
      </c>
    </row>
    <row r="78" spans="1:4" ht="24.95" customHeight="1" thickBot="1" x14ac:dyDescent="0.3">
      <c r="A78" s="29"/>
      <c r="B78" s="137" t="s">
        <v>132</v>
      </c>
      <c r="C78" s="138"/>
      <c r="D78" s="139"/>
    </row>
    <row r="79" spans="1:4" ht="24.95" customHeight="1" thickTop="1" thickBot="1" x14ac:dyDescent="0.3">
      <c r="A79" s="29"/>
      <c r="B79" s="104" t="s">
        <v>133</v>
      </c>
      <c r="C79" s="105"/>
      <c r="D79" s="106"/>
    </row>
    <row r="80" spans="1:4" ht="24.95" customHeight="1" x14ac:dyDescent="0.25">
      <c r="A80" s="82">
        <v>40</v>
      </c>
      <c r="B80" s="89" t="s">
        <v>134</v>
      </c>
      <c r="C80" s="91" t="s">
        <v>135</v>
      </c>
      <c r="D80" s="93">
        <v>1</v>
      </c>
    </row>
    <row r="81" spans="1:4" ht="24.95" customHeight="1" thickBot="1" x14ac:dyDescent="0.3">
      <c r="A81" s="82"/>
      <c r="B81" s="90"/>
      <c r="C81" s="92"/>
      <c r="D81" s="94"/>
    </row>
    <row r="82" spans="1:4" ht="24.95" customHeight="1" x14ac:dyDescent="0.25">
      <c r="A82" s="82">
        <v>41</v>
      </c>
      <c r="B82" s="89" t="s">
        <v>136</v>
      </c>
      <c r="C82" s="91" t="s">
        <v>137</v>
      </c>
      <c r="D82" s="93">
        <v>1</v>
      </c>
    </row>
    <row r="83" spans="1:4" ht="24.95" customHeight="1" thickBot="1" x14ac:dyDescent="0.3">
      <c r="A83" s="82"/>
      <c r="B83" s="90"/>
      <c r="C83" s="92"/>
      <c r="D83" s="94"/>
    </row>
    <row r="84" spans="1:4" ht="24.95" customHeight="1" x14ac:dyDescent="0.25">
      <c r="A84" s="82">
        <v>42</v>
      </c>
      <c r="B84" s="69"/>
      <c r="C84" s="91" t="s">
        <v>248</v>
      </c>
      <c r="D84" s="93">
        <v>1</v>
      </c>
    </row>
    <row r="85" spans="1:4" ht="24.95" customHeight="1" thickBot="1" x14ac:dyDescent="0.3">
      <c r="A85" s="82"/>
      <c r="B85" s="63" t="s">
        <v>138</v>
      </c>
      <c r="C85" s="92"/>
      <c r="D85" s="94"/>
    </row>
    <row r="86" spans="1:4" ht="24.95" customHeight="1" thickBot="1" x14ac:dyDescent="0.3">
      <c r="A86" s="29"/>
      <c r="B86" s="79" t="s">
        <v>139</v>
      </c>
      <c r="C86" s="80"/>
      <c r="D86" s="81"/>
    </row>
    <row r="87" spans="1:4" ht="24.95" customHeight="1" x14ac:dyDescent="0.25">
      <c r="A87" s="82">
        <v>43</v>
      </c>
      <c r="B87" s="83" t="s">
        <v>140</v>
      </c>
      <c r="C87" s="135" t="s">
        <v>141</v>
      </c>
      <c r="D87" s="86">
        <v>1</v>
      </c>
    </row>
    <row r="88" spans="1:4" ht="24.95" customHeight="1" thickBot="1" x14ac:dyDescent="0.3">
      <c r="A88" s="82"/>
      <c r="B88" s="84"/>
      <c r="C88" s="136"/>
      <c r="D88" s="87"/>
    </row>
    <row r="89" spans="1:4" ht="24.95" customHeight="1" x14ac:dyDescent="0.25">
      <c r="A89" s="82">
        <v>44</v>
      </c>
      <c r="B89" s="89" t="s">
        <v>142</v>
      </c>
      <c r="C89" s="134" t="s">
        <v>143</v>
      </c>
      <c r="D89" s="93">
        <v>1</v>
      </c>
    </row>
    <row r="90" spans="1:4" ht="24.95" customHeight="1" thickBot="1" x14ac:dyDescent="0.3">
      <c r="A90" s="82"/>
      <c r="B90" s="90"/>
      <c r="C90" s="133"/>
      <c r="D90" s="94"/>
    </row>
    <row r="91" spans="1:4" ht="24.95" customHeight="1" thickBot="1" x14ac:dyDescent="0.3">
      <c r="A91" s="29"/>
      <c r="B91" s="79" t="s">
        <v>144</v>
      </c>
      <c r="C91" s="88"/>
      <c r="D91" s="81"/>
    </row>
    <row r="92" spans="1:4" ht="24.95" customHeight="1" x14ac:dyDescent="0.25">
      <c r="A92" s="82">
        <v>45</v>
      </c>
      <c r="B92" s="89" t="s">
        <v>145</v>
      </c>
      <c r="C92" s="114" t="s">
        <v>146</v>
      </c>
      <c r="D92" s="93">
        <v>1</v>
      </c>
    </row>
    <row r="93" spans="1:4" ht="24.95" customHeight="1" thickBot="1" x14ac:dyDescent="0.3">
      <c r="A93" s="82"/>
      <c r="B93" s="90"/>
      <c r="C93" s="133"/>
      <c r="D93" s="94"/>
    </row>
    <row r="94" spans="1:4" ht="24.95" customHeight="1" x14ac:dyDescent="0.25">
      <c r="A94" s="82">
        <v>46</v>
      </c>
      <c r="B94" s="89" t="s">
        <v>147</v>
      </c>
      <c r="C94" s="91" t="s">
        <v>148</v>
      </c>
      <c r="D94" s="93">
        <v>1</v>
      </c>
    </row>
    <row r="95" spans="1:4" ht="24.95" customHeight="1" thickBot="1" x14ac:dyDescent="0.3">
      <c r="A95" s="82"/>
      <c r="B95" s="90"/>
      <c r="C95" s="92"/>
      <c r="D95" s="94"/>
    </row>
    <row r="96" spans="1:4" ht="24.95" customHeight="1" x14ac:dyDescent="0.25">
      <c r="A96" s="82">
        <v>47</v>
      </c>
      <c r="B96" s="89" t="s">
        <v>149</v>
      </c>
      <c r="C96" s="114" t="s">
        <v>150</v>
      </c>
      <c r="D96" s="93">
        <v>1</v>
      </c>
    </row>
    <row r="97" spans="1:4" ht="24.95" customHeight="1" thickBot="1" x14ac:dyDescent="0.3">
      <c r="A97" s="82"/>
      <c r="B97" s="90"/>
      <c r="C97" s="133"/>
      <c r="D97" s="94"/>
    </row>
    <row r="98" spans="1:4" ht="24.95" customHeight="1" x14ac:dyDescent="0.25">
      <c r="A98" s="82">
        <v>48</v>
      </c>
      <c r="B98" s="89" t="s">
        <v>151</v>
      </c>
      <c r="C98" s="97" t="s">
        <v>152</v>
      </c>
      <c r="D98" s="93">
        <v>1</v>
      </c>
    </row>
    <row r="99" spans="1:4" ht="24.95" customHeight="1" thickBot="1" x14ac:dyDescent="0.3">
      <c r="A99" s="82"/>
      <c r="B99" s="90"/>
      <c r="C99" s="98"/>
      <c r="D99" s="94"/>
    </row>
    <row r="100" spans="1:4" ht="24.95" customHeight="1" thickBot="1" x14ac:dyDescent="0.3">
      <c r="A100" s="29"/>
      <c r="B100" s="79" t="s">
        <v>153</v>
      </c>
      <c r="C100" s="88"/>
      <c r="D100" s="81"/>
    </row>
    <row r="101" spans="1:4" ht="24.95" customHeight="1" x14ac:dyDescent="0.25">
      <c r="A101" s="82">
        <v>49</v>
      </c>
      <c r="B101" s="89" t="s">
        <v>154</v>
      </c>
      <c r="C101" s="91" t="s">
        <v>155</v>
      </c>
      <c r="D101" s="93">
        <v>1</v>
      </c>
    </row>
    <row r="102" spans="1:4" ht="24.95" customHeight="1" thickBot="1" x14ac:dyDescent="0.3">
      <c r="A102" s="82"/>
      <c r="B102" s="90"/>
      <c r="C102" s="92"/>
      <c r="D102" s="94"/>
    </row>
    <row r="103" spans="1:4" ht="24.95" customHeight="1" x14ac:dyDescent="0.25">
      <c r="A103" s="82">
        <v>50</v>
      </c>
      <c r="B103" s="89" t="s">
        <v>156</v>
      </c>
      <c r="C103" s="91" t="s">
        <v>157</v>
      </c>
      <c r="D103" s="93">
        <v>1</v>
      </c>
    </row>
    <row r="104" spans="1:4" ht="24.95" customHeight="1" thickBot="1" x14ac:dyDescent="0.3">
      <c r="A104" s="82"/>
      <c r="B104" s="90"/>
      <c r="C104" s="92"/>
      <c r="D104" s="94"/>
    </row>
    <row r="105" spans="1:4" ht="24.95" customHeight="1" x14ac:dyDescent="0.25">
      <c r="A105" s="82">
        <v>51</v>
      </c>
      <c r="B105" s="89" t="s">
        <v>158</v>
      </c>
      <c r="C105" s="97" t="s">
        <v>159</v>
      </c>
      <c r="D105" s="93">
        <v>1</v>
      </c>
    </row>
    <row r="106" spans="1:4" ht="24.95" customHeight="1" thickBot="1" x14ac:dyDescent="0.3">
      <c r="A106" s="82"/>
      <c r="B106" s="90"/>
      <c r="C106" s="98"/>
      <c r="D106" s="94"/>
    </row>
    <row r="107" spans="1:4" ht="24.95" customHeight="1" thickBot="1" x14ac:dyDescent="0.3">
      <c r="A107" s="29"/>
      <c r="B107" s="79" t="s">
        <v>160</v>
      </c>
      <c r="C107" s="88"/>
      <c r="D107" s="81"/>
    </row>
    <row r="108" spans="1:4" ht="24.95" customHeight="1" x14ac:dyDescent="0.25">
      <c r="A108" s="82">
        <v>52</v>
      </c>
      <c r="B108" s="89" t="s">
        <v>161</v>
      </c>
      <c r="C108" s="97" t="s">
        <v>162</v>
      </c>
      <c r="D108" s="93">
        <v>1</v>
      </c>
    </row>
    <row r="109" spans="1:4" ht="24.95" customHeight="1" thickBot="1" x14ac:dyDescent="0.3">
      <c r="A109" s="82"/>
      <c r="B109" s="90"/>
      <c r="C109" s="98"/>
      <c r="D109" s="94"/>
    </row>
    <row r="110" spans="1:4" ht="24.95" customHeight="1" thickBot="1" x14ac:dyDescent="0.3">
      <c r="A110" s="29"/>
      <c r="B110" s="79" t="s">
        <v>163</v>
      </c>
      <c r="C110" s="88"/>
      <c r="D110" s="81"/>
    </row>
    <row r="111" spans="1:4" ht="24.95" customHeight="1" x14ac:dyDescent="0.25">
      <c r="A111" s="82">
        <v>53</v>
      </c>
      <c r="B111" s="83" t="s">
        <v>164</v>
      </c>
      <c r="C111" s="131" t="s">
        <v>165</v>
      </c>
      <c r="D111" s="86">
        <v>1</v>
      </c>
    </row>
    <row r="112" spans="1:4" ht="24.95" customHeight="1" thickBot="1" x14ac:dyDescent="0.3">
      <c r="A112" s="82"/>
      <c r="B112" s="84"/>
      <c r="C112" s="132"/>
      <c r="D112" s="87"/>
    </row>
    <row r="113" spans="1:4" ht="24.95" customHeight="1" x14ac:dyDescent="0.25">
      <c r="A113" s="61">
        <v>54</v>
      </c>
      <c r="B113" s="65" t="s">
        <v>166</v>
      </c>
      <c r="C113" s="28" t="s">
        <v>167</v>
      </c>
      <c r="D113" s="70">
        <v>1</v>
      </c>
    </row>
    <row r="114" spans="1:4" ht="24.95" customHeight="1" thickBot="1" x14ac:dyDescent="0.3">
      <c r="A114" s="29"/>
      <c r="B114" s="107" t="s">
        <v>168</v>
      </c>
      <c r="C114" s="108"/>
      <c r="D114" s="109"/>
    </row>
    <row r="115" spans="1:4" ht="24.95" customHeight="1" thickTop="1" thickBot="1" x14ac:dyDescent="0.3">
      <c r="A115" s="29"/>
      <c r="B115" s="104" t="s">
        <v>169</v>
      </c>
      <c r="C115" s="105"/>
      <c r="D115" s="106"/>
    </row>
    <row r="116" spans="1:4" ht="24.95" customHeight="1" x14ac:dyDescent="0.25">
      <c r="A116" s="82">
        <v>55</v>
      </c>
      <c r="B116" s="89" t="s">
        <v>170</v>
      </c>
      <c r="C116" s="91" t="s">
        <v>171</v>
      </c>
      <c r="D116" s="93">
        <v>1</v>
      </c>
    </row>
    <row r="117" spans="1:4" ht="24.95" customHeight="1" thickBot="1" x14ac:dyDescent="0.3">
      <c r="A117" s="82"/>
      <c r="B117" s="90"/>
      <c r="C117" s="92"/>
      <c r="D117" s="94"/>
    </row>
    <row r="118" spans="1:4" ht="24.95" customHeight="1" x14ac:dyDescent="0.25">
      <c r="A118" s="82">
        <v>56</v>
      </c>
      <c r="B118" s="89" t="s">
        <v>172</v>
      </c>
      <c r="C118" s="97" t="s">
        <v>173</v>
      </c>
      <c r="D118" s="93">
        <v>1</v>
      </c>
    </row>
    <row r="119" spans="1:4" ht="24.95" customHeight="1" thickBot="1" x14ac:dyDescent="0.3">
      <c r="A119" s="82"/>
      <c r="B119" s="90"/>
      <c r="C119" s="98"/>
      <c r="D119" s="94"/>
    </row>
    <row r="120" spans="1:4" ht="24.95" customHeight="1" x14ac:dyDescent="0.25">
      <c r="A120" s="82">
        <v>57</v>
      </c>
      <c r="B120" s="89" t="s">
        <v>174</v>
      </c>
      <c r="C120" s="91" t="s">
        <v>175</v>
      </c>
      <c r="D120" s="93">
        <v>1</v>
      </c>
    </row>
    <row r="121" spans="1:4" ht="24.95" customHeight="1" thickBot="1" x14ac:dyDescent="0.3">
      <c r="A121" s="82"/>
      <c r="B121" s="90"/>
      <c r="C121" s="92"/>
      <c r="D121" s="94"/>
    </row>
    <row r="122" spans="1:4" ht="24.95" customHeight="1" thickBot="1" x14ac:dyDescent="0.3">
      <c r="A122" s="29"/>
      <c r="B122" s="79" t="s">
        <v>176</v>
      </c>
      <c r="C122" s="88"/>
      <c r="D122" s="81"/>
    </row>
    <row r="123" spans="1:4" ht="24.95" customHeight="1" x14ac:dyDescent="0.25">
      <c r="A123" s="60">
        <v>58</v>
      </c>
      <c r="B123" s="67" t="s">
        <v>177</v>
      </c>
      <c r="C123" s="26" t="s">
        <v>178</v>
      </c>
      <c r="D123" s="68">
        <v>1</v>
      </c>
    </row>
    <row r="124" spans="1:4" ht="24.95" customHeight="1" x14ac:dyDescent="0.25">
      <c r="A124" s="29"/>
      <c r="B124" s="125" t="s">
        <v>179</v>
      </c>
      <c r="C124" s="126"/>
      <c r="D124" s="127"/>
    </row>
    <row r="125" spans="1:4" ht="24.95" customHeight="1" x14ac:dyDescent="0.25">
      <c r="A125" s="82">
        <v>59</v>
      </c>
      <c r="B125" s="128" t="s">
        <v>180</v>
      </c>
      <c r="C125" s="129" t="s">
        <v>181</v>
      </c>
      <c r="D125" s="130">
        <v>1</v>
      </c>
    </row>
    <row r="126" spans="1:4" ht="24.95" customHeight="1" x14ac:dyDescent="0.25">
      <c r="A126" s="82"/>
      <c r="B126" s="113"/>
      <c r="C126" s="129"/>
      <c r="D126" s="116"/>
    </row>
    <row r="127" spans="1:4" ht="24.95" customHeight="1" thickBot="1" x14ac:dyDescent="0.3">
      <c r="A127" s="82"/>
      <c r="B127" s="90"/>
      <c r="C127" s="92"/>
      <c r="D127" s="94"/>
    </row>
    <row r="128" spans="1:4" ht="24.95" customHeight="1" thickBot="1" x14ac:dyDescent="0.3">
      <c r="A128" s="29"/>
      <c r="B128" s="79" t="s">
        <v>182</v>
      </c>
      <c r="C128" s="88"/>
      <c r="D128" s="81"/>
    </row>
    <row r="129" spans="1:4" ht="24.95" customHeight="1" x14ac:dyDescent="0.25">
      <c r="A129" s="82">
        <v>60</v>
      </c>
      <c r="B129" s="89" t="s">
        <v>183</v>
      </c>
      <c r="C129" s="99" t="s">
        <v>184</v>
      </c>
      <c r="D129" s="93">
        <v>1</v>
      </c>
    </row>
    <row r="130" spans="1:4" ht="24.95" customHeight="1" thickBot="1" x14ac:dyDescent="0.3">
      <c r="A130" s="82"/>
      <c r="B130" s="90"/>
      <c r="C130" s="100"/>
      <c r="D130" s="94"/>
    </row>
    <row r="131" spans="1:4" ht="24.95" customHeight="1" thickBot="1" x14ac:dyDescent="0.3">
      <c r="A131" s="29"/>
      <c r="B131" s="79" t="s">
        <v>185</v>
      </c>
      <c r="C131" s="88"/>
      <c r="D131" s="81"/>
    </row>
    <row r="132" spans="1:4" ht="24.95" customHeight="1" x14ac:dyDescent="0.25">
      <c r="A132" s="82">
        <v>61</v>
      </c>
      <c r="B132" s="89" t="s">
        <v>186</v>
      </c>
      <c r="C132" s="99" t="s">
        <v>187</v>
      </c>
      <c r="D132" s="93">
        <v>1</v>
      </c>
    </row>
    <row r="133" spans="1:4" ht="24.95" customHeight="1" x14ac:dyDescent="0.25">
      <c r="A133" s="82"/>
      <c r="B133" s="113"/>
      <c r="C133" s="124"/>
      <c r="D133" s="116"/>
    </row>
    <row r="134" spans="1:4" ht="24.95" customHeight="1" thickBot="1" x14ac:dyDescent="0.3">
      <c r="A134" s="82"/>
      <c r="B134" s="90"/>
      <c r="C134" s="100"/>
      <c r="D134" s="94"/>
    </row>
    <row r="135" spans="1:4" ht="24.95" customHeight="1" thickBot="1" x14ac:dyDescent="0.3">
      <c r="A135" s="29"/>
      <c r="B135" s="79" t="s">
        <v>188</v>
      </c>
      <c r="C135" s="88"/>
      <c r="D135" s="81"/>
    </row>
    <row r="136" spans="1:4" ht="24.95" customHeight="1" x14ac:dyDescent="0.25">
      <c r="A136" s="82">
        <v>62</v>
      </c>
      <c r="B136" s="89" t="s">
        <v>189</v>
      </c>
      <c r="C136" s="91" t="s">
        <v>190</v>
      </c>
      <c r="D136" s="93">
        <v>1</v>
      </c>
    </row>
    <row r="137" spans="1:4" ht="24.95" customHeight="1" thickBot="1" x14ac:dyDescent="0.3">
      <c r="A137" s="82"/>
      <c r="B137" s="90"/>
      <c r="C137" s="92"/>
      <c r="D137" s="94"/>
    </row>
    <row r="138" spans="1:4" ht="24.95" customHeight="1" x14ac:dyDescent="0.25">
      <c r="A138" s="29"/>
      <c r="B138" s="120" t="s">
        <v>191</v>
      </c>
      <c r="C138" s="80"/>
      <c r="D138" s="121"/>
    </row>
    <row r="139" spans="1:4" ht="24.95" customHeight="1" x14ac:dyDescent="0.25">
      <c r="A139" s="82">
        <v>63</v>
      </c>
      <c r="B139" s="122" t="s">
        <v>192</v>
      </c>
      <c r="C139" s="85" t="s">
        <v>193</v>
      </c>
      <c r="D139" s="123">
        <v>1</v>
      </c>
    </row>
    <row r="140" spans="1:4" ht="24.95" customHeight="1" x14ac:dyDescent="0.25">
      <c r="A140" s="82"/>
      <c r="B140" s="122"/>
      <c r="C140" s="85"/>
      <c r="D140" s="123"/>
    </row>
    <row r="141" spans="1:4" ht="24.95" customHeight="1" thickBot="1" x14ac:dyDescent="0.3">
      <c r="A141" s="29"/>
      <c r="B141" s="117" t="s">
        <v>194</v>
      </c>
      <c r="C141" s="118"/>
      <c r="D141" s="119"/>
    </row>
    <row r="142" spans="1:4" ht="24.95" customHeight="1" x14ac:dyDescent="0.25">
      <c r="A142" s="82">
        <v>64</v>
      </c>
      <c r="B142" s="89" t="s">
        <v>195</v>
      </c>
      <c r="C142" s="91" t="s">
        <v>196</v>
      </c>
      <c r="D142" s="93">
        <v>1</v>
      </c>
    </row>
    <row r="143" spans="1:4" ht="24.95" customHeight="1" thickBot="1" x14ac:dyDescent="0.3">
      <c r="A143" s="82"/>
      <c r="B143" s="90"/>
      <c r="C143" s="92"/>
      <c r="D143" s="94"/>
    </row>
    <row r="144" spans="1:4" ht="24.95" customHeight="1" thickBot="1" x14ac:dyDescent="0.3">
      <c r="A144" s="29"/>
      <c r="B144" s="110" t="s">
        <v>197</v>
      </c>
      <c r="C144" s="111"/>
      <c r="D144" s="112"/>
    </row>
    <row r="145" spans="1:4" ht="24.95" customHeight="1" x14ac:dyDescent="0.25">
      <c r="A145" s="82">
        <v>65</v>
      </c>
      <c r="B145" s="89" t="s">
        <v>198</v>
      </c>
      <c r="C145" s="114" t="s">
        <v>249</v>
      </c>
      <c r="D145" s="93">
        <v>1</v>
      </c>
    </row>
    <row r="146" spans="1:4" ht="24.95" customHeight="1" x14ac:dyDescent="0.25">
      <c r="A146" s="82"/>
      <c r="B146" s="113"/>
      <c r="C146" s="115"/>
      <c r="D146" s="116"/>
    </row>
    <row r="147" spans="1:4" ht="24.95" customHeight="1" thickBot="1" x14ac:dyDescent="0.3">
      <c r="A147" s="29"/>
      <c r="B147" s="107" t="s">
        <v>199</v>
      </c>
      <c r="C147" s="108"/>
      <c r="D147" s="109"/>
    </row>
    <row r="148" spans="1:4" ht="24.95" customHeight="1" thickTop="1" thickBot="1" x14ac:dyDescent="0.3">
      <c r="A148" s="29"/>
      <c r="B148" s="104" t="s">
        <v>200</v>
      </c>
      <c r="C148" s="105"/>
      <c r="D148" s="106"/>
    </row>
    <row r="149" spans="1:4" ht="24.95" customHeight="1" x14ac:dyDescent="0.25">
      <c r="A149" s="82">
        <v>66</v>
      </c>
      <c r="B149" s="89" t="s">
        <v>201</v>
      </c>
      <c r="C149" s="91" t="s">
        <v>202</v>
      </c>
      <c r="D149" s="93">
        <v>1</v>
      </c>
    </row>
    <row r="150" spans="1:4" ht="24.95" customHeight="1" thickBot="1" x14ac:dyDescent="0.3">
      <c r="A150" s="82"/>
      <c r="B150" s="90"/>
      <c r="C150" s="92"/>
      <c r="D150" s="94"/>
    </row>
    <row r="151" spans="1:4" ht="24.95" customHeight="1" x14ac:dyDescent="0.25">
      <c r="A151" s="82">
        <v>67</v>
      </c>
      <c r="B151" s="89" t="s">
        <v>203</v>
      </c>
      <c r="C151" s="91" t="s">
        <v>204</v>
      </c>
      <c r="D151" s="93">
        <v>1</v>
      </c>
    </row>
    <row r="152" spans="1:4" ht="24.95" customHeight="1" thickBot="1" x14ac:dyDescent="0.3">
      <c r="A152" s="82"/>
      <c r="B152" s="90"/>
      <c r="C152" s="92"/>
      <c r="D152" s="94"/>
    </row>
    <row r="153" spans="1:4" ht="24.95" customHeight="1" x14ac:dyDescent="0.25">
      <c r="A153" s="82">
        <v>68</v>
      </c>
      <c r="B153" s="89" t="s">
        <v>205</v>
      </c>
      <c r="C153" s="91" t="s">
        <v>206</v>
      </c>
      <c r="D153" s="93">
        <v>1</v>
      </c>
    </row>
    <row r="154" spans="1:4" ht="24.95" customHeight="1" thickBot="1" x14ac:dyDescent="0.3">
      <c r="A154" s="82"/>
      <c r="B154" s="90"/>
      <c r="C154" s="92"/>
      <c r="D154" s="94"/>
    </row>
    <row r="155" spans="1:4" ht="24.95" customHeight="1" thickBot="1" x14ac:dyDescent="0.3">
      <c r="A155" s="29"/>
      <c r="B155" s="79" t="s">
        <v>207</v>
      </c>
      <c r="C155" s="88"/>
      <c r="D155" s="81"/>
    </row>
    <row r="156" spans="1:4" ht="24.95" customHeight="1" x14ac:dyDescent="0.25">
      <c r="A156" s="82">
        <v>69</v>
      </c>
      <c r="B156" s="89" t="s">
        <v>208</v>
      </c>
      <c r="C156" s="91" t="s">
        <v>209</v>
      </c>
      <c r="D156" s="93">
        <v>1</v>
      </c>
    </row>
    <row r="157" spans="1:4" ht="24.95" customHeight="1" thickBot="1" x14ac:dyDescent="0.3">
      <c r="A157" s="82"/>
      <c r="B157" s="90"/>
      <c r="C157" s="92"/>
      <c r="D157" s="94"/>
    </row>
    <row r="158" spans="1:4" ht="24.95" customHeight="1" x14ac:dyDescent="0.25">
      <c r="A158" s="82">
        <v>70</v>
      </c>
      <c r="B158" s="89" t="s">
        <v>210</v>
      </c>
      <c r="C158" s="97" t="s">
        <v>211</v>
      </c>
      <c r="D158" s="93">
        <v>1</v>
      </c>
    </row>
    <row r="159" spans="1:4" ht="24.95" customHeight="1" thickBot="1" x14ac:dyDescent="0.3">
      <c r="A159" s="82"/>
      <c r="B159" s="90"/>
      <c r="C159" s="98"/>
      <c r="D159" s="94"/>
    </row>
    <row r="160" spans="1:4" ht="24.95" customHeight="1" thickBot="1" x14ac:dyDescent="0.3">
      <c r="A160" s="60">
        <v>71</v>
      </c>
      <c r="B160" s="65" t="s">
        <v>212</v>
      </c>
      <c r="C160" s="27" t="s">
        <v>213</v>
      </c>
      <c r="D160" s="66">
        <v>1</v>
      </c>
    </row>
    <row r="161" spans="1:4" ht="24.95" customHeight="1" thickBot="1" x14ac:dyDescent="0.3">
      <c r="A161" s="29"/>
      <c r="B161" s="79" t="s">
        <v>214</v>
      </c>
      <c r="C161" s="88"/>
      <c r="D161" s="81"/>
    </row>
    <row r="162" spans="1:4" ht="24.95" customHeight="1" x14ac:dyDescent="0.25">
      <c r="A162" s="82">
        <v>72</v>
      </c>
      <c r="B162" s="89" t="s">
        <v>215</v>
      </c>
      <c r="C162" s="97" t="s">
        <v>216</v>
      </c>
      <c r="D162" s="93">
        <v>1</v>
      </c>
    </row>
    <row r="163" spans="1:4" ht="24.95" customHeight="1" thickBot="1" x14ac:dyDescent="0.3">
      <c r="A163" s="82"/>
      <c r="B163" s="90"/>
      <c r="C163" s="98"/>
      <c r="D163" s="94"/>
    </row>
    <row r="164" spans="1:4" ht="24.95" customHeight="1" x14ac:dyDescent="0.25">
      <c r="A164" s="82">
        <v>73</v>
      </c>
      <c r="B164" s="89" t="s">
        <v>217</v>
      </c>
      <c r="C164" s="97" t="s">
        <v>218</v>
      </c>
      <c r="D164" s="93">
        <v>1</v>
      </c>
    </row>
    <row r="165" spans="1:4" ht="24.95" customHeight="1" thickBot="1" x14ac:dyDescent="0.3">
      <c r="A165" s="82"/>
      <c r="B165" s="90"/>
      <c r="C165" s="98"/>
      <c r="D165" s="94"/>
    </row>
    <row r="166" spans="1:4" ht="24.95" customHeight="1" thickBot="1" x14ac:dyDescent="0.3">
      <c r="A166" s="29"/>
      <c r="B166" s="79" t="s">
        <v>219</v>
      </c>
      <c r="C166" s="88"/>
      <c r="D166" s="81"/>
    </row>
    <row r="167" spans="1:4" ht="24.95" customHeight="1" x14ac:dyDescent="0.25">
      <c r="A167" s="82">
        <v>74</v>
      </c>
      <c r="B167" s="89" t="s">
        <v>220</v>
      </c>
      <c r="C167" s="91" t="s">
        <v>221</v>
      </c>
      <c r="D167" s="93">
        <v>1</v>
      </c>
    </row>
    <row r="168" spans="1:4" ht="24.95" customHeight="1" thickBot="1" x14ac:dyDescent="0.3">
      <c r="A168" s="82"/>
      <c r="B168" s="90"/>
      <c r="C168" s="92"/>
      <c r="D168" s="94"/>
    </row>
    <row r="169" spans="1:4" ht="24.95" customHeight="1" thickBot="1" x14ac:dyDescent="0.3">
      <c r="A169" s="29"/>
      <c r="B169" s="79" t="s">
        <v>123</v>
      </c>
      <c r="C169" s="88"/>
      <c r="D169" s="81"/>
    </row>
    <row r="170" spans="1:4" ht="24.95" customHeight="1" x14ac:dyDescent="0.25">
      <c r="A170" s="82">
        <v>75</v>
      </c>
      <c r="B170" s="89" t="s">
        <v>222</v>
      </c>
      <c r="C170" s="91" t="s">
        <v>223</v>
      </c>
      <c r="D170" s="93">
        <v>1</v>
      </c>
    </row>
    <row r="171" spans="1:4" ht="24.95" customHeight="1" thickBot="1" x14ac:dyDescent="0.3">
      <c r="A171" s="82"/>
      <c r="B171" s="90"/>
      <c r="C171" s="92"/>
      <c r="D171" s="94"/>
    </row>
    <row r="172" spans="1:4" ht="24.95" customHeight="1" thickBot="1" x14ac:dyDescent="0.3">
      <c r="A172" s="29"/>
      <c r="B172" s="101" t="s">
        <v>224</v>
      </c>
      <c r="C172" s="102"/>
      <c r="D172" s="103"/>
    </row>
    <row r="173" spans="1:4" ht="24.95" customHeight="1" thickTop="1" thickBot="1" x14ac:dyDescent="0.3">
      <c r="A173" s="29"/>
      <c r="B173" s="104" t="s">
        <v>225</v>
      </c>
      <c r="C173" s="105"/>
      <c r="D173" s="106"/>
    </row>
    <row r="174" spans="1:4" ht="24.95" customHeight="1" x14ac:dyDescent="0.25">
      <c r="A174" s="82">
        <v>76</v>
      </c>
      <c r="B174" s="89" t="s">
        <v>226</v>
      </c>
      <c r="C174" s="91" t="s">
        <v>227</v>
      </c>
      <c r="D174" s="93">
        <v>1</v>
      </c>
    </row>
    <row r="175" spans="1:4" ht="24.95" customHeight="1" thickBot="1" x14ac:dyDescent="0.3">
      <c r="A175" s="82"/>
      <c r="B175" s="90"/>
      <c r="C175" s="92"/>
      <c r="D175" s="94"/>
    </row>
    <row r="176" spans="1:4" ht="24.95" customHeight="1" x14ac:dyDescent="0.25">
      <c r="A176" s="82">
        <v>77</v>
      </c>
      <c r="B176" s="89" t="s">
        <v>228</v>
      </c>
      <c r="C176" s="99" t="s">
        <v>229</v>
      </c>
      <c r="D176" s="93">
        <v>1</v>
      </c>
    </row>
    <row r="177" spans="1:4" ht="24.95" customHeight="1" thickBot="1" x14ac:dyDescent="0.3">
      <c r="A177" s="82"/>
      <c r="B177" s="90"/>
      <c r="C177" s="100"/>
      <c r="D177" s="94"/>
    </row>
    <row r="178" spans="1:4" ht="24.95" customHeight="1" thickBot="1" x14ac:dyDescent="0.3">
      <c r="A178" s="29"/>
      <c r="B178" s="79" t="s">
        <v>230</v>
      </c>
      <c r="C178" s="88"/>
      <c r="D178" s="81"/>
    </row>
    <row r="179" spans="1:4" ht="24.95" customHeight="1" x14ac:dyDescent="0.25">
      <c r="A179" s="82">
        <v>78</v>
      </c>
      <c r="B179" s="89" t="s">
        <v>231</v>
      </c>
      <c r="C179" s="91" t="s">
        <v>232</v>
      </c>
      <c r="D179" s="93">
        <v>1</v>
      </c>
    </row>
    <row r="180" spans="1:4" ht="24.95" customHeight="1" thickBot="1" x14ac:dyDescent="0.3">
      <c r="A180" s="82"/>
      <c r="B180" s="90"/>
      <c r="C180" s="92"/>
      <c r="D180" s="94"/>
    </row>
    <row r="181" spans="1:4" ht="24.95" customHeight="1" x14ac:dyDescent="0.25">
      <c r="A181" s="82">
        <v>79</v>
      </c>
      <c r="B181" s="89" t="s">
        <v>233</v>
      </c>
      <c r="C181" s="91" t="s">
        <v>234</v>
      </c>
      <c r="D181" s="93">
        <v>1</v>
      </c>
    </row>
    <row r="182" spans="1:4" ht="24.95" customHeight="1" thickBot="1" x14ac:dyDescent="0.3">
      <c r="A182" s="82"/>
      <c r="B182" s="90"/>
      <c r="C182" s="92"/>
      <c r="D182" s="94"/>
    </row>
    <row r="183" spans="1:4" ht="24.95" customHeight="1" x14ac:dyDescent="0.25">
      <c r="A183" s="82">
        <v>80</v>
      </c>
      <c r="B183" s="89" t="s">
        <v>235</v>
      </c>
      <c r="C183" s="97" t="s">
        <v>236</v>
      </c>
      <c r="D183" s="93">
        <v>1</v>
      </c>
    </row>
    <row r="184" spans="1:4" ht="24.95" customHeight="1" thickBot="1" x14ac:dyDescent="0.3">
      <c r="A184" s="82"/>
      <c r="B184" s="90"/>
      <c r="C184" s="98"/>
      <c r="D184" s="94"/>
    </row>
    <row r="185" spans="1:4" ht="24.95" customHeight="1" thickBot="1" x14ac:dyDescent="0.3">
      <c r="A185" s="29"/>
      <c r="B185" s="79" t="s">
        <v>237</v>
      </c>
      <c r="C185" s="88"/>
      <c r="D185" s="81"/>
    </row>
    <row r="186" spans="1:4" ht="24.95" customHeight="1" x14ac:dyDescent="0.25">
      <c r="A186" s="82">
        <v>81</v>
      </c>
      <c r="B186" s="89" t="s">
        <v>238</v>
      </c>
      <c r="C186" s="91" t="s">
        <v>239</v>
      </c>
      <c r="D186" s="93">
        <v>1</v>
      </c>
    </row>
    <row r="187" spans="1:4" ht="24.95" customHeight="1" thickBot="1" x14ac:dyDescent="0.3">
      <c r="A187" s="82"/>
      <c r="B187" s="90"/>
      <c r="C187" s="92"/>
      <c r="D187" s="94"/>
    </row>
    <row r="188" spans="1:4" ht="24.95" customHeight="1" x14ac:dyDescent="0.25">
      <c r="A188" s="95">
        <v>82</v>
      </c>
      <c r="B188" s="89" t="s">
        <v>240</v>
      </c>
      <c r="C188" s="91" t="s">
        <v>241</v>
      </c>
      <c r="D188" s="93">
        <v>1</v>
      </c>
    </row>
    <row r="189" spans="1:4" ht="24.95" customHeight="1" thickBot="1" x14ac:dyDescent="0.3">
      <c r="A189" s="96"/>
      <c r="B189" s="90"/>
      <c r="C189" s="92"/>
      <c r="D189" s="94"/>
    </row>
    <row r="190" spans="1:4" ht="24.95" customHeight="1" thickBot="1" x14ac:dyDescent="0.3">
      <c r="A190" s="29"/>
      <c r="B190" s="79" t="s">
        <v>242</v>
      </c>
      <c r="C190" s="88"/>
      <c r="D190" s="81"/>
    </row>
    <row r="191" spans="1:4" ht="24.95" customHeight="1" x14ac:dyDescent="0.25">
      <c r="A191" s="82">
        <v>83</v>
      </c>
      <c r="B191" s="89" t="s">
        <v>243</v>
      </c>
      <c r="C191" s="91" t="s">
        <v>244</v>
      </c>
      <c r="D191" s="93">
        <v>1</v>
      </c>
    </row>
    <row r="192" spans="1:4" ht="24.95" customHeight="1" thickBot="1" x14ac:dyDescent="0.3">
      <c r="A192" s="82"/>
      <c r="B192" s="90"/>
      <c r="C192" s="92"/>
      <c r="D192" s="94"/>
    </row>
    <row r="193" spans="1:4" ht="24.95" customHeight="1" thickBot="1" x14ac:dyDescent="0.3">
      <c r="A193" s="29"/>
      <c r="B193" s="79" t="s">
        <v>123</v>
      </c>
      <c r="C193" s="80"/>
      <c r="D193" s="81"/>
    </row>
    <row r="194" spans="1:4" ht="24.95" customHeight="1" x14ac:dyDescent="0.25">
      <c r="A194" s="82">
        <v>84</v>
      </c>
      <c r="B194" s="83" t="s">
        <v>245</v>
      </c>
      <c r="C194" s="85" t="s">
        <v>246</v>
      </c>
      <c r="D194" s="86">
        <v>1</v>
      </c>
    </row>
    <row r="195" spans="1:4" ht="24.95" customHeight="1" thickBot="1" x14ac:dyDescent="0.3">
      <c r="A195" s="82"/>
      <c r="B195" s="84"/>
      <c r="C195" s="85"/>
      <c r="D195" s="87"/>
    </row>
    <row r="196" spans="1:4" ht="24.95" customHeight="1" thickBot="1" x14ac:dyDescent="0.3">
      <c r="A196" s="62"/>
      <c r="B196" s="71"/>
      <c r="C196" s="72" t="s">
        <v>247</v>
      </c>
      <c r="D196" s="73">
        <v>84</v>
      </c>
    </row>
    <row r="197" spans="1:4" x14ac:dyDescent="0.25">
      <c r="A197" t="s">
        <v>267</v>
      </c>
      <c r="B197" s="23"/>
    </row>
  </sheetData>
  <mergeCells count="292">
    <mergeCell ref="A8:A9"/>
    <mergeCell ref="B8:B9"/>
    <mergeCell ref="C8:C9"/>
    <mergeCell ref="D8:D9"/>
    <mergeCell ref="A5:A7"/>
    <mergeCell ref="B5:B7"/>
    <mergeCell ref="C5:C7"/>
    <mergeCell ref="D5:D7"/>
    <mergeCell ref="B3:C3"/>
    <mergeCell ref="B4:C4"/>
    <mergeCell ref="A2:A4"/>
    <mergeCell ref="B2:C2"/>
    <mergeCell ref="D2:D4"/>
    <mergeCell ref="A17:A18"/>
    <mergeCell ref="B17:B18"/>
    <mergeCell ref="C17:C18"/>
    <mergeCell ref="D17:D18"/>
    <mergeCell ref="A15:A16"/>
    <mergeCell ref="B15:B16"/>
    <mergeCell ref="C15:C16"/>
    <mergeCell ref="D15:D16"/>
    <mergeCell ref="B12:D12"/>
    <mergeCell ref="A13:A14"/>
    <mergeCell ref="B13:B14"/>
    <mergeCell ref="D13:D14"/>
    <mergeCell ref="B23:D23"/>
    <mergeCell ref="B24:D24"/>
    <mergeCell ref="A26:A27"/>
    <mergeCell ref="B26:B27"/>
    <mergeCell ref="C26:C27"/>
    <mergeCell ref="D26:D27"/>
    <mergeCell ref="B19:D19"/>
    <mergeCell ref="A20:A21"/>
    <mergeCell ref="B20:B21"/>
    <mergeCell ref="C20:C21"/>
    <mergeCell ref="D20:D21"/>
    <mergeCell ref="A34:A35"/>
    <mergeCell ref="B34:B35"/>
    <mergeCell ref="C34:C35"/>
    <mergeCell ref="D34:D35"/>
    <mergeCell ref="A32:A33"/>
    <mergeCell ref="B32:B33"/>
    <mergeCell ref="C32:C33"/>
    <mergeCell ref="D32:D33"/>
    <mergeCell ref="B28:D28"/>
    <mergeCell ref="A47:A48"/>
    <mergeCell ref="B47:B48"/>
    <mergeCell ref="C47:C48"/>
    <mergeCell ref="D47:D48"/>
    <mergeCell ref="A43:A45"/>
    <mergeCell ref="B43:B45"/>
    <mergeCell ref="C43:C45"/>
    <mergeCell ref="D43:D45"/>
    <mergeCell ref="B36:D36"/>
    <mergeCell ref="B40:D40"/>
    <mergeCell ref="A41:A42"/>
    <mergeCell ref="B41:B42"/>
    <mergeCell ref="C41:C42"/>
    <mergeCell ref="D41:D42"/>
    <mergeCell ref="A61:A62"/>
    <mergeCell ref="B61:B62"/>
    <mergeCell ref="C61:C62"/>
    <mergeCell ref="D61:D62"/>
    <mergeCell ref="A63:A64"/>
    <mergeCell ref="B63:B64"/>
    <mergeCell ref="C63:C64"/>
    <mergeCell ref="D63:D64"/>
    <mergeCell ref="A49:A50"/>
    <mergeCell ref="B49:B50"/>
    <mergeCell ref="C49:C50"/>
    <mergeCell ref="D49:D50"/>
    <mergeCell ref="B51:D51"/>
    <mergeCell ref="A56:A57"/>
    <mergeCell ref="B56:B57"/>
    <mergeCell ref="C56:C57"/>
    <mergeCell ref="D56:D57"/>
    <mergeCell ref="A66:A67"/>
    <mergeCell ref="B66:B67"/>
    <mergeCell ref="C66:C67"/>
    <mergeCell ref="D66:D67"/>
    <mergeCell ref="A68:A69"/>
    <mergeCell ref="B68:B69"/>
    <mergeCell ref="C68:C69"/>
    <mergeCell ref="D68:D69"/>
    <mergeCell ref="B65:D65"/>
    <mergeCell ref="B76:D76"/>
    <mergeCell ref="B78:D78"/>
    <mergeCell ref="B73:D73"/>
    <mergeCell ref="A74:A75"/>
    <mergeCell ref="B74:B75"/>
    <mergeCell ref="C74:C75"/>
    <mergeCell ref="D74:D75"/>
    <mergeCell ref="B70:D70"/>
    <mergeCell ref="A71:A72"/>
    <mergeCell ref="B71:B72"/>
    <mergeCell ref="C71:C72"/>
    <mergeCell ref="D71:D72"/>
    <mergeCell ref="B91:D91"/>
    <mergeCell ref="A84:A85"/>
    <mergeCell ref="C84:C85"/>
    <mergeCell ref="D84:D85"/>
    <mergeCell ref="A82:A83"/>
    <mergeCell ref="B82:B83"/>
    <mergeCell ref="C82:C83"/>
    <mergeCell ref="D82:D83"/>
    <mergeCell ref="B79:D79"/>
    <mergeCell ref="A80:A81"/>
    <mergeCell ref="B80:B81"/>
    <mergeCell ref="C80:C81"/>
    <mergeCell ref="D80:D81"/>
    <mergeCell ref="A89:A90"/>
    <mergeCell ref="B89:B90"/>
    <mergeCell ref="C89:C90"/>
    <mergeCell ref="D89:D90"/>
    <mergeCell ref="B86:D86"/>
    <mergeCell ref="A87:A88"/>
    <mergeCell ref="B87:B88"/>
    <mergeCell ref="C87:C88"/>
    <mergeCell ref="D87:D88"/>
    <mergeCell ref="A96:A97"/>
    <mergeCell ref="B96:B97"/>
    <mergeCell ref="C96:C97"/>
    <mergeCell ref="D96:D97"/>
    <mergeCell ref="A94:A95"/>
    <mergeCell ref="B94:B95"/>
    <mergeCell ref="C94:C95"/>
    <mergeCell ref="D94:D95"/>
    <mergeCell ref="A92:A93"/>
    <mergeCell ref="B92:B93"/>
    <mergeCell ref="C92:C93"/>
    <mergeCell ref="D92:D93"/>
    <mergeCell ref="B100:D100"/>
    <mergeCell ref="A101:A102"/>
    <mergeCell ref="B101:B102"/>
    <mergeCell ref="C101:C102"/>
    <mergeCell ref="D101:D102"/>
    <mergeCell ref="A98:A99"/>
    <mergeCell ref="B98:B99"/>
    <mergeCell ref="C98:C99"/>
    <mergeCell ref="D98:D99"/>
    <mergeCell ref="B107:D107"/>
    <mergeCell ref="A105:A106"/>
    <mergeCell ref="B105:B106"/>
    <mergeCell ref="C105:C106"/>
    <mergeCell ref="D105:D106"/>
    <mergeCell ref="A103:A104"/>
    <mergeCell ref="B103:B104"/>
    <mergeCell ref="C103:C104"/>
    <mergeCell ref="D103:D104"/>
    <mergeCell ref="B114:D114"/>
    <mergeCell ref="B115:D115"/>
    <mergeCell ref="A116:A117"/>
    <mergeCell ref="B116:B117"/>
    <mergeCell ref="C116:C117"/>
    <mergeCell ref="D116:D117"/>
    <mergeCell ref="A108:A109"/>
    <mergeCell ref="B108:B109"/>
    <mergeCell ref="C108:C109"/>
    <mergeCell ref="D108:D109"/>
    <mergeCell ref="B110:D110"/>
    <mergeCell ref="A111:A112"/>
    <mergeCell ref="B111:B112"/>
    <mergeCell ref="C111:C112"/>
    <mergeCell ref="D111:D112"/>
    <mergeCell ref="B122:D122"/>
    <mergeCell ref="B124:D124"/>
    <mergeCell ref="A125:A127"/>
    <mergeCell ref="B125:B127"/>
    <mergeCell ref="C125:C127"/>
    <mergeCell ref="D125:D127"/>
    <mergeCell ref="B128:D128"/>
    <mergeCell ref="A118:A119"/>
    <mergeCell ref="B118:B119"/>
    <mergeCell ref="C118:C119"/>
    <mergeCell ref="D118:D119"/>
    <mergeCell ref="A120:A121"/>
    <mergeCell ref="B120:B121"/>
    <mergeCell ref="C120:C121"/>
    <mergeCell ref="D120:D121"/>
    <mergeCell ref="B131:D131"/>
    <mergeCell ref="A132:A134"/>
    <mergeCell ref="B132:B134"/>
    <mergeCell ref="C132:C134"/>
    <mergeCell ref="D132:D134"/>
    <mergeCell ref="A129:A130"/>
    <mergeCell ref="B129:B130"/>
    <mergeCell ref="C129:C130"/>
    <mergeCell ref="D129:D130"/>
    <mergeCell ref="B138:D138"/>
    <mergeCell ref="A139:A140"/>
    <mergeCell ref="B139:B140"/>
    <mergeCell ref="C139:C140"/>
    <mergeCell ref="D139:D140"/>
    <mergeCell ref="B135:D135"/>
    <mergeCell ref="A136:A137"/>
    <mergeCell ref="B136:B137"/>
    <mergeCell ref="C136:C137"/>
    <mergeCell ref="D136:D137"/>
    <mergeCell ref="B144:D144"/>
    <mergeCell ref="A145:A146"/>
    <mergeCell ref="B145:B146"/>
    <mergeCell ref="C145:C146"/>
    <mergeCell ref="D145:D146"/>
    <mergeCell ref="B141:D141"/>
    <mergeCell ref="A142:A143"/>
    <mergeCell ref="B142:B143"/>
    <mergeCell ref="C142:C143"/>
    <mergeCell ref="D142:D143"/>
    <mergeCell ref="A153:A154"/>
    <mergeCell ref="B153:B154"/>
    <mergeCell ref="C153:C154"/>
    <mergeCell ref="D153:D154"/>
    <mergeCell ref="A151:A152"/>
    <mergeCell ref="B151:B152"/>
    <mergeCell ref="C151:C152"/>
    <mergeCell ref="D151:D152"/>
    <mergeCell ref="B147:D147"/>
    <mergeCell ref="B148:D148"/>
    <mergeCell ref="A149:A150"/>
    <mergeCell ref="B149:B150"/>
    <mergeCell ref="C149:C150"/>
    <mergeCell ref="D149:D150"/>
    <mergeCell ref="A158:A159"/>
    <mergeCell ref="B158:B159"/>
    <mergeCell ref="C158:C159"/>
    <mergeCell ref="D158:D159"/>
    <mergeCell ref="B155:D155"/>
    <mergeCell ref="A156:A157"/>
    <mergeCell ref="B156:B157"/>
    <mergeCell ref="C156:C157"/>
    <mergeCell ref="D156:D157"/>
    <mergeCell ref="A164:A165"/>
    <mergeCell ref="B164:B165"/>
    <mergeCell ref="C164:C165"/>
    <mergeCell ref="D164:D165"/>
    <mergeCell ref="B161:D161"/>
    <mergeCell ref="A162:A163"/>
    <mergeCell ref="B162:B163"/>
    <mergeCell ref="C162:C163"/>
    <mergeCell ref="D162:D163"/>
    <mergeCell ref="B169:D169"/>
    <mergeCell ref="A170:A171"/>
    <mergeCell ref="B170:B171"/>
    <mergeCell ref="C170:C171"/>
    <mergeCell ref="D170:D171"/>
    <mergeCell ref="B166:D166"/>
    <mergeCell ref="A167:A168"/>
    <mergeCell ref="B167:B168"/>
    <mergeCell ref="C167:C168"/>
    <mergeCell ref="D167:D168"/>
    <mergeCell ref="A176:A177"/>
    <mergeCell ref="B176:B177"/>
    <mergeCell ref="C176:C177"/>
    <mergeCell ref="D176:D177"/>
    <mergeCell ref="B172:D172"/>
    <mergeCell ref="B173:D173"/>
    <mergeCell ref="A174:A175"/>
    <mergeCell ref="B174:B175"/>
    <mergeCell ref="C174:C175"/>
    <mergeCell ref="D174:D175"/>
    <mergeCell ref="A183:A184"/>
    <mergeCell ref="B183:B184"/>
    <mergeCell ref="C183:C184"/>
    <mergeCell ref="D183:D184"/>
    <mergeCell ref="A181:A182"/>
    <mergeCell ref="B181:B182"/>
    <mergeCell ref="C181:C182"/>
    <mergeCell ref="D181:D182"/>
    <mergeCell ref="B178:D178"/>
    <mergeCell ref="A179:A180"/>
    <mergeCell ref="B179:B180"/>
    <mergeCell ref="C179:C180"/>
    <mergeCell ref="D179:D180"/>
    <mergeCell ref="A188:A189"/>
    <mergeCell ref="B188:B189"/>
    <mergeCell ref="C188:C189"/>
    <mergeCell ref="D188:D189"/>
    <mergeCell ref="B185:D185"/>
    <mergeCell ref="A186:A187"/>
    <mergeCell ref="B186:B187"/>
    <mergeCell ref="C186:C187"/>
    <mergeCell ref="D186:D187"/>
    <mergeCell ref="B193:D193"/>
    <mergeCell ref="A194:A195"/>
    <mergeCell ref="B194:B195"/>
    <mergeCell ref="C194:C195"/>
    <mergeCell ref="D194:D195"/>
    <mergeCell ref="B190:D190"/>
    <mergeCell ref="A191:A192"/>
    <mergeCell ref="B191:B192"/>
    <mergeCell ref="C191:C192"/>
    <mergeCell ref="D191:D192"/>
  </mergeCells>
  <pageMargins left="0.7" right="0.7" top="0.75" bottom="0.75" header="0.3" footer="0.3"/>
  <pageSetup orientation="portrait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G7" sqref="G7"/>
    </sheetView>
  </sheetViews>
  <sheetFormatPr defaultRowHeight="15" x14ac:dyDescent="0.25"/>
  <cols>
    <col min="1" max="1" width="4.42578125" bestFit="1" customWidth="1"/>
    <col min="2" max="2" width="22.42578125" customWidth="1"/>
    <col min="3" max="3" width="46.5703125" bestFit="1" customWidth="1"/>
  </cols>
  <sheetData>
    <row r="1" spans="1:3" ht="18" customHeight="1" thickBot="1" x14ac:dyDescent="0.3">
      <c r="A1" s="161" t="s">
        <v>268</v>
      </c>
      <c r="B1" s="161"/>
      <c r="C1" s="161"/>
    </row>
    <row r="2" spans="1:3" ht="18" customHeight="1" thickBot="1" x14ac:dyDescent="0.3">
      <c r="A2" s="156" t="s">
        <v>269</v>
      </c>
      <c r="B2" s="157" t="s">
        <v>270</v>
      </c>
      <c r="C2" s="157" t="s">
        <v>271</v>
      </c>
    </row>
    <row r="3" spans="1:3" ht="18" customHeight="1" thickBot="1" x14ac:dyDescent="0.3">
      <c r="A3" s="158">
        <v>1</v>
      </c>
      <c r="B3" s="159" t="s">
        <v>3</v>
      </c>
      <c r="C3" s="159" t="s">
        <v>272</v>
      </c>
    </row>
    <row r="4" spans="1:3" ht="18" customHeight="1" thickBot="1" x14ac:dyDescent="0.3">
      <c r="A4" s="158">
        <v>2</v>
      </c>
      <c r="B4" s="159" t="s">
        <v>4</v>
      </c>
      <c r="C4" s="159" t="s">
        <v>273</v>
      </c>
    </row>
    <row r="5" spans="1:3" ht="18" customHeight="1" thickBot="1" x14ac:dyDescent="0.3">
      <c r="A5" s="158">
        <v>3</v>
      </c>
      <c r="B5" s="159" t="s">
        <v>7</v>
      </c>
      <c r="C5" s="159" t="s">
        <v>274</v>
      </c>
    </row>
    <row r="6" spans="1:3" ht="18" customHeight="1" thickBot="1" x14ac:dyDescent="0.3">
      <c r="A6" s="158">
        <v>4</v>
      </c>
      <c r="B6" s="159" t="s">
        <v>36</v>
      </c>
      <c r="C6" s="159" t="s">
        <v>275</v>
      </c>
    </row>
    <row r="7" spans="1:3" ht="18" customHeight="1" thickBot="1" x14ac:dyDescent="0.3">
      <c r="A7" s="158">
        <v>5</v>
      </c>
      <c r="B7" s="159" t="s">
        <v>38</v>
      </c>
      <c r="C7" s="159" t="s">
        <v>276</v>
      </c>
    </row>
    <row r="8" spans="1:3" ht="18" customHeight="1" thickBot="1" x14ac:dyDescent="0.3">
      <c r="A8" s="158">
        <v>6</v>
      </c>
      <c r="B8" s="159" t="s">
        <v>9</v>
      </c>
      <c r="C8" s="159" t="s">
        <v>277</v>
      </c>
    </row>
    <row r="9" spans="1:3" ht="18" customHeight="1" thickBot="1" x14ac:dyDescent="0.3">
      <c r="A9" s="158">
        <v>7</v>
      </c>
      <c r="B9" s="159" t="s">
        <v>40</v>
      </c>
      <c r="C9" s="159" t="s">
        <v>278</v>
      </c>
    </row>
    <row r="10" spans="1:3" ht="18" customHeight="1" thickBot="1" x14ac:dyDescent="0.3">
      <c r="A10" s="158">
        <v>8</v>
      </c>
      <c r="B10" s="159" t="s">
        <v>12</v>
      </c>
      <c r="C10" s="159" t="s">
        <v>279</v>
      </c>
    </row>
    <row r="11" spans="1:3" ht="18" customHeight="1" thickBot="1" x14ac:dyDescent="0.3">
      <c r="A11" s="158">
        <v>9</v>
      </c>
      <c r="B11" s="159" t="s">
        <v>11</v>
      </c>
      <c r="C11" s="159" t="s">
        <v>280</v>
      </c>
    </row>
    <row r="12" spans="1:3" ht="18" customHeight="1" thickBot="1" x14ac:dyDescent="0.3">
      <c r="A12" s="158">
        <v>10</v>
      </c>
      <c r="B12" s="159" t="s">
        <v>30</v>
      </c>
      <c r="C12" s="159" t="s">
        <v>281</v>
      </c>
    </row>
    <row r="13" spans="1:3" ht="18" customHeight="1" thickBot="1" x14ac:dyDescent="0.3">
      <c r="A13" s="158">
        <v>11</v>
      </c>
      <c r="B13" s="159" t="s">
        <v>16</v>
      </c>
      <c r="C13" s="159" t="s">
        <v>282</v>
      </c>
    </row>
    <row r="14" spans="1:3" ht="18" customHeight="1" thickBot="1" x14ac:dyDescent="0.3">
      <c r="A14" s="158">
        <v>12</v>
      </c>
      <c r="B14" s="159" t="s">
        <v>14</v>
      </c>
      <c r="C14" s="159" t="s">
        <v>283</v>
      </c>
    </row>
    <row r="15" spans="1:3" ht="18" customHeight="1" thickBot="1" x14ac:dyDescent="0.3">
      <c r="A15" s="158">
        <v>13</v>
      </c>
      <c r="B15" s="159" t="s">
        <v>18</v>
      </c>
      <c r="C15" s="159" t="s">
        <v>284</v>
      </c>
    </row>
    <row r="16" spans="1:3" ht="18" customHeight="1" thickBot="1" x14ac:dyDescent="0.3">
      <c r="A16" s="158">
        <v>14</v>
      </c>
      <c r="B16" s="159" t="s">
        <v>34</v>
      </c>
      <c r="C16" s="159" t="s">
        <v>285</v>
      </c>
    </row>
    <row r="17" spans="1:3" ht="18" customHeight="1" thickBot="1" x14ac:dyDescent="0.3">
      <c r="A17" s="158">
        <v>15</v>
      </c>
      <c r="B17" s="159" t="s">
        <v>32</v>
      </c>
      <c r="C17" s="159" t="s">
        <v>286</v>
      </c>
    </row>
    <row r="18" spans="1:3" ht="18" customHeight="1" thickBot="1" x14ac:dyDescent="0.3">
      <c r="A18" s="158">
        <v>16</v>
      </c>
      <c r="B18" s="159" t="s">
        <v>260</v>
      </c>
      <c r="C18" s="159" t="s">
        <v>287</v>
      </c>
    </row>
    <row r="19" spans="1:3" ht="18" customHeight="1" thickBot="1" x14ac:dyDescent="0.3">
      <c r="A19" s="158">
        <v>17</v>
      </c>
      <c r="B19" s="159" t="s">
        <v>20</v>
      </c>
      <c r="C19" s="159" t="s">
        <v>288</v>
      </c>
    </row>
    <row r="20" spans="1:3" ht="18" customHeight="1" x14ac:dyDescent="0.25">
      <c r="A20" s="160"/>
      <c r="B20" s="155" t="s">
        <v>289</v>
      </c>
    </row>
  </sheetData>
  <mergeCells count="1">
    <mergeCell ref="A1:C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Hasil Olah Data</vt:lpstr>
      <vt:lpstr>Data Mentah</vt:lpstr>
      <vt:lpstr>GRI.G3.1</vt:lpstr>
      <vt:lpstr>17 Perusahaan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Aprizal</dc:creator>
  <cp:lastModifiedBy>LENOVO</cp:lastModifiedBy>
  <cp:lastPrinted>2020-05-11T14:26:56Z</cp:lastPrinted>
  <dcterms:created xsi:type="dcterms:W3CDTF">2017-10-10T08:44:33Z</dcterms:created>
  <dcterms:modified xsi:type="dcterms:W3CDTF">2020-08-14T13:58:00Z</dcterms:modified>
</cp:coreProperties>
</file>