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384" activeTab="3"/>
  </bookViews>
  <sheets>
    <sheet name="DATA MENTAH" sheetId="5" r:id="rId1"/>
    <sheet name="Closing Price" sheetId="2" r:id="rId2"/>
    <sheet name="Return" sheetId="1" r:id="rId3"/>
    <sheet name="TVA" sheetId="3" r:id="rId4"/>
    <sheet name="Average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6" l="1"/>
  <c r="C31" i="6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49" i="3"/>
  <c r="B32" i="6"/>
  <c r="B31" i="6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50" i="1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B45" i="3"/>
  <c r="J1345" i="5"/>
  <c r="J1302" i="5"/>
  <c r="J1126" i="5"/>
  <c r="J554" i="5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B53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B74" i="1"/>
  <c r="B78" i="1"/>
  <c r="B77" i="1"/>
  <c r="B76" i="1"/>
  <c r="AH76" i="1" s="1"/>
  <c r="B75" i="1"/>
  <c r="B73" i="1"/>
  <c r="B72" i="1"/>
  <c r="B71" i="1"/>
  <c r="B70" i="1"/>
  <c r="B69" i="1"/>
  <c r="B68" i="1"/>
  <c r="B67" i="1"/>
  <c r="AH67" i="1" s="1"/>
  <c r="B66" i="1"/>
  <c r="B65" i="1"/>
  <c r="B63" i="1"/>
  <c r="B62" i="1"/>
  <c r="B61" i="1"/>
  <c r="B60" i="1"/>
  <c r="B59" i="1"/>
  <c r="B58" i="1"/>
  <c r="B57" i="1"/>
  <c r="B56" i="1"/>
  <c r="B55" i="1"/>
  <c r="B54" i="1"/>
  <c r="B52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B51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B50" i="1"/>
  <c r="AH66" i="1" l="1"/>
  <c r="AH68" i="1"/>
  <c r="AH77" i="1"/>
  <c r="AH69" i="1"/>
  <c r="AH78" i="1"/>
  <c r="AH74" i="1"/>
  <c r="AH71" i="1"/>
  <c r="AH70" i="1"/>
  <c r="AH75" i="1"/>
  <c r="AH72" i="1"/>
  <c r="AH65" i="1"/>
  <c r="AH73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B46" i="1"/>
  <c r="I632" i="5"/>
  <c r="B48" i="2"/>
  <c r="I47" i="2"/>
  <c r="C47" i="2"/>
  <c r="D47" i="2"/>
  <c r="E47" i="2"/>
  <c r="F47" i="2"/>
  <c r="G47" i="2"/>
  <c r="H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B47" i="2"/>
  <c r="J1380" i="5" l="1"/>
  <c r="J1381" i="5"/>
  <c r="J1382" i="5"/>
  <c r="J1383" i="5"/>
  <c r="J1384" i="5"/>
  <c r="J1385" i="5"/>
  <c r="J1386" i="5"/>
  <c r="J1387" i="5"/>
  <c r="J1388" i="5"/>
  <c r="J1389" i="5"/>
  <c r="J1390" i="5"/>
  <c r="J1391" i="5"/>
  <c r="J1392" i="5"/>
  <c r="J1393" i="5"/>
  <c r="J1394" i="5"/>
  <c r="J1395" i="5"/>
  <c r="J1396" i="5"/>
  <c r="J1397" i="5"/>
  <c r="J1398" i="5"/>
  <c r="J1399" i="5"/>
  <c r="J1400" i="5"/>
  <c r="J1401" i="5"/>
  <c r="J1402" i="5"/>
  <c r="J1403" i="5"/>
  <c r="J1404" i="5"/>
  <c r="J1405" i="5"/>
  <c r="J1406" i="5"/>
  <c r="J1407" i="5"/>
  <c r="J1408" i="5"/>
  <c r="J1409" i="5"/>
  <c r="J1410" i="5"/>
  <c r="J1411" i="5"/>
  <c r="J1412" i="5"/>
  <c r="J1413" i="5"/>
  <c r="J1414" i="5"/>
  <c r="J1415" i="5"/>
  <c r="J1416" i="5"/>
  <c r="J1417" i="5"/>
  <c r="J1418" i="5"/>
  <c r="J1419" i="5"/>
  <c r="J1379" i="5"/>
  <c r="J1337" i="5"/>
  <c r="J1338" i="5"/>
  <c r="J1339" i="5"/>
  <c r="J1340" i="5"/>
  <c r="J1341" i="5"/>
  <c r="J1342" i="5"/>
  <c r="J1343" i="5"/>
  <c r="J1344" i="5"/>
  <c r="J1346" i="5"/>
  <c r="J1347" i="5"/>
  <c r="J1348" i="5"/>
  <c r="J1349" i="5"/>
  <c r="J1350" i="5"/>
  <c r="J1351" i="5"/>
  <c r="J1352" i="5"/>
  <c r="J1353" i="5"/>
  <c r="J1354" i="5"/>
  <c r="J1355" i="5"/>
  <c r="J1356" i="5"/>
  <c r="J1357" i="5"/>
  <c r="J1358" i="5"/>
  <c r="J1359" i="5"/>
  <c r="J1360" i="5"/>
  <c r="J1361" i="5"/>
  <c r="J1362" i="5"/>
  <c r="J1363" i="5"/>
  <c r="J1364" i="5"/>
  <c r="J1365" i="5"/>
  <c r="J1366" i="5"/>
  <c r="J1367" i="5"/>
  <c r="J1368" i="5"/>
  <c r="J1369" i="5"/>
  <c r="J1370" i="5"/>
  <c r="J1371" i="5"/>
  <c r="J1372" i="5"/>
  <c r="J1373" i="5"/>
  <c r="J1374" i="5"/>
  <c r="J1375" i="5"/>
  <c r="J1336" i="5"/>
  <c r="J1293" i="5"/>
  <c r="J1294" i="5"/>
  <c r="J1295" i="5"/>
  <c r="J1296" i="5"/>
  <c r="J1297" i="5"/>
  <c r="J1298" i="5"/>
  <c r="J1299" i="5"/>
  <c r="J1300" i="5"/>
  <c r="J1301" i="5"/>
  <c r="J1303" i="5"/>
  <c r="J1304" i="5"/>
  <c r="J1305" i="5"/>
  <c r="J1306" i="5"/>
  <c r="J1307" i="5"/>
  <c r="J1308" i="5"/>
  <c r="J1309" i="5"/>
  <c r="J1310" i="5"/>
  <c r="J1311" i="5"/>
  <c r="J1312" i="5"/>
  <c r="J1313" i="5"/>
  <c r="J1314" i="5"/>
  <c r="J1315" i="5"/>
  <c r="J1316" i="5"/>
  <c r="J1317" i="5"/>
  <c r="J1318" i="5"/>
  <c r="J1319" i="5"/>
  <c r="J1320" i="5"/>
  <c r="J1321" i="5"/>
  <c r="J1322" i="5"/>
  <c r="J1323" i="5"/>
  <c r="J1324" i="5"/>
  <c r="J1325" i="5"/>
  <c r="J1326" i="5"/>
  <c r="J1327" i="5"/>
  <c r="J1328" i="5"/>
  <c r="J1329" i="5"/>
  <c r="J1330" i="5"/>
  <c r="J1331" i="5"/>
  <c r="J1332" i="5"/>
  <c r="J1292" i="5"/>
  <c r="J1249" i="5"/>
  <c r="J1250" i="5"/>
  <c r="J1251" i="5"/>
  <c r="J1252" i="5"/>
  <c r="J1253" i="5"/>
  <c r="J1254" i="5"/>
  <c r="J1255" i="5"/>
  <c r="J1256" i="5"/>
  <c r="J1257" i="5"/>
  <c r="J1258" i="5"/>
  <c r="J1259" i="5"/>
  <c r="J1260" i="5"/>
  <c r="J1261" i="5"/>
  <c r="J1262" i="5"/>
  <c r="J1263" i="5"/>
  <c r="J1264" i="5"/>
  <c r="J1265" i="5"/>
  <c r="J1266" i="5"/>
  <c r="J1267" i="5"/>
  <c r="J1268" i="5"/>
  <c r="J1269" i="5"/>
  <c r="J1270" i="5"/>
  <c r="J1271" i="5"/>
  <c r="J1272" i="5"/>
  <c r="J1273" i="5"/>
  <c r="J1274" i="5"/>
  <c r="J1275" i="5"/>
  <c r="J1276" i="5"/>
  <c r="J1277" i="5"/>
  <c r="J1278" i="5"/>
  <c r="J1279" i="5"/>
  <c r="J1280" i="5"/>
  <c r="J1281" i="5"/>
  <c r="J1282" i="5"/>
  <c r="J1283" i="5"/>
  <c r="J1284" i="5"/>
  <c r="J1285" i="5"/>
  <c r="J1286" i="5"/>
  <c r="J1287" i="5"/>
  <c r="J1288" i="5"/>
  <c r="J1248" i="5"/>
  <c r="J1205" i="5"/>
  <c r="J1206" i="5"/>
  <c r="J1207" i="5"/>
  <c r="J1208" i="5"/>
  <c r="J1209" i="5"/>
  <c r="J1210" i="5"/>
  <c r="J1211" i="5"/>
  <c r="J1212" i="5"/>
  <c r="J1213" i="5"/>
  <c r="J1214" i="5"/>
  <c r="J1215" i="5"/>
  <c r="J1216" i="5"/>
  <c r="J1217" i="5"/>
  <c r="J1218" i="5"/>
  <c r="J1219" i="5"/>
  <c r="J1220" i="5"/>
  <c r="J1221" i="5"/>
  <c r="J1222" i="5"/>
  <c r="J1223" i="5"/>
  <c r="J1224" i="5"/>
  <c r="J1225" i="5"/>
  <c r="J1226" i="5"/>
  <c r="J1227" i="5"/>
  <c r="J1228" i="5"/>
  <c r="J1229" i="5"/>
  <c r="J1230" i="5"/>
  <c r="J1231" i="5"/>
  <c r="J1232" i="5"/>
  <c r="J1233" i="5"/>
  <c r="J1234" i="5"/>
  <c r="J1235" i="5"/>
  <c r="J1236" i="5"/>
  <c r="J1237" i="5"/>
  <c r="J1238" i="5"/>
  <c r="J1239" i="5"/>
  <c r="J1240" i="5"/>
  <c r="J1241" i="5"/>
  <c r="J1242" i="5"/>
  <c r="J1243" i="5"/>
  <c r="J1244" i="5"/>
  <c r="J1204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J1160" i="5"/>
  <c r="J1117" i="5"/>
  <c r="J1118" i="5"/>
  <c r="J1119" i="5"/>
  <c r="J1120" i="5"/>
  <c r="J1121" i="5"/>
  <c r="J1122" i="5"/>
  <c r="J1123" i="5"/>
  <c r="J1124" i="5"/>
  <c r="J1125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16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072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28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984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40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896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52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08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764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20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676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32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588" i="5"/>
  <c r="J545" i="5"/>
  <c r="J546" i="5"/>
  <c r="J547" i="5"/>
  <c r="J548" i="5"/>
  <c r="J549" i="5"/>
  <c r="J550" i="5"/>
  <c r="J551" i="5"/>
  <c r="J552" i="5"/>
  <c r="J553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44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00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56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12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368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24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280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36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192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48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05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61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17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41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0" i="5"/>
  <c r="I961" i="5"/>
  <c r="I962" i="5"/>
  <c r="I963" i="5"/>
  <c r="I964" i="5"/>
  <c r="I965" i="5"/>
  <c r="I966" i="5"/>
  <c r="I967" i="5"/>
  <c r="I968" i="5"/>
  <c r="I969" i="5"/>
  <c r="I970" i="5"/>
  <c r="I971" i="5"/>
  <c r="I972" i="5"/>
  <c r="I973" i="5"/>
  <c r="I974" i="5"/>
  <c r="I975" i="5"/>
  <c r="I976" i="5"/>
  <c r="I977" i="5"/>
  <c r="I978" i="5"/>
  <c r="I979" i="5"/>
  <c r="I980" i="5"/>
  <c r="I984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I1001" i="5"/>
  <c r="I1002" i="5"/>
  <c r="I1003" i="5"/>
  <c r="I1004" i="5"/>
  <c r="I1005" i="5"/>
  <c r="I1006" i="5"/>
  <c r="I1007" i="5"/>
  <c r="I1008" i="5"/>
  <c r="I1009" i="5"/>
  <c r="I1010" i="5"/>
  <c r="I1011" i="5"/>
  <c r="I1012" i="5"/>
  <c r="I1013" i="5"/>
  <c r="I1014" i="5"/>
  <c r="I1015" i="5"/>
  <c r="I1016" i="5"/>
  <c r="I1017" i="5"/>
  <c r="I1018" i="5"/>
  <c r="I1019" i="5"/>
  <c r="I1020" i="5"/>
  <c r="I1021" i="5"/>
  <c r="I1022" i="5"/>
  <c r="I1023" i="5"/>
  <c r="I1024" i="5"/>
  <c r="I1029" i="5"/>
  <c r="I1030" i="5"/>
  <c r="I1031" i="5"/>
  <c r="I1032" i="5"/>
  <c r="I1033" i="5"/>
  <c r="I1034" i="5"/>
  <c r="I1035" i="5"/>
  <c r="I1036" i="5"/>
  <c r="I1037" i="5"/>
  <c r="I1038" i="5"/>
  <c r="I1039" i="5"/>
  <c r="I1040" i="5"/>
  <c r="I1041" i="5"/>
  <c r="I1042" i="5"/>
  <c r="I1043" i="5"/>
  <c r="I1044" i="5"/>
  <c r="I1045" i="5"/>
  <c r="I1046" i="5"/>
  <c r="I1047" i="5"/>
  <c r="I1048" i="5"/>
  <c r="I1049" i="5"/>
  <c r="I1050" i="5"/>
  <c r="I1051" i="5"/>
  <c r="I1052" i="5"/>
  <c r="I1053" i="5"/>
  <c r="I1054" i="5"/>
  <c r="I1055" i="5"/>
  <c r="I1056" i="5"/>
  <c r="I1057" i="5"/>
  <c r="I1058" i="5"/>
  <c r="I1059" i="5"/>
  <c r="I1060" i="5"/>
  <c r="I1061" i="5"/>
  <c r="I1062" i="5"/>
  <c r="I1063" i="5"/>
  <c r="I1064" i="5"/>
  <c r="I1065" i="5"/>
  <c r="I1066" i="5"/>
  <c r="I1067" i="5"/>
  <c r="I1068" i="5"/>
  <c r="I1073" i="5"/>
  <c r="I1074" i="5"/>
  <c r="I1075" i="5"/>
  <c r="I1076" i="5"/>
  <c r="I1077" i="5"/>
  <c r="I1078" i="5"/>
  <c r="I1079" i="5"/>
  <c r="I1080" i="5"/>
  <c r="I1081" i="5"/>
  <c r="I1082" i="5"/>
  <c r="I1083" i="5"/>
  <c r="I1084" i="5"/>
  <c r="I1085" i="5"/>
  <c r="I1086" i="5"/>
  <c r="I1087" i="5"/>
  <c r="I1088" i="5"/>
  <c r="I1089" i="5"/>
  <c r="I1090" i="5"/>
  <c r="I1091" i="5"/>
  <c r="I1092" i="5"/>
  <c r="I1093" i="5"/>
  <c r="I1094" i="5"/>
  <c r="I1095" i="5"/>
  <c r="I1096" i="5"/>
  <c r="I1097" i="5"/>
  <c r="I1098" i="5"/>
  <c r="I1099" i="5"/>
  <c r="I1100" i="5"/>
  <c r="I1101" i="5"/>
  <c r="I1102" i="5"/>
  <c r="I1103" i="5"/>
  <c r="I1104" i="5"/>
  <c r="I1105" i="5"/>
  <c r="I1106" i="5"/>
  <c r="I1107" i="5"/>
  <c r="I1108" i="5"/>
  <c r="I1109" i="5"/>
  <c r="I1110" i="5"/>
  <c r="I1111" i="5"/>
  <c r="I1112" i="5"/>
  <c r="I1116" i="5"/>
  <c r="I1117" i="5"/>
  <c r="I1118" i="5"/>
  <c r="I1119" i="5"/>
  <c r="I1120" i="5"/>
  <c r="I1121" i="5"/>
  <c r="I1122" i="5"/>
  <c r="I1123" i="5"/>
  <c r="I1124" i="5"/>
  <c r="I1125" i="5"/>
  <c r="I1126" i="5"/>
  <c r="I1127" i="5"/>
  <c r="I1128" i="5"/>
  <c r="I1129" i="5"/>
  <c r="I1130" i="5"/>
  <c r="I1131" i="5"/>
  <c r="I1132" i="5"/>
  <c r="I1133" i="5"/>
  <c r="I1134" i="5"/>
  <c r="I1135" i="5"/>
  <c r="I1136" i="5"/>
  <c r="I1137" i="5"/>
  <c r="I1138" i="5"/>
  <c r="I1139" i="5"/>
  <c r="I1140" i="5"/>
  <c r="I1141" i="5"/>
  <c r="I1142" i="5"/>
  <c r="I1143" i="5"/>
  <c r="I1144" i="5"/>
  <c r="I1145" i="5"/>
  <c r="I1146" i="5"/>
  <c r="I1147" i="5"/>
  <c r="I1148" i="5"/>
  <c r="I1149" i="5"/>
  <c r="I1150" i="5"/>
  <c r="I1151" i="5"/>
  <c r="I1152" i="5"/>
  <c r="I1153" i="5"/>
  <c r="I1154" i="5"/>
  <c r="I1155" i="5"/>
  <c r="I1156" i="5"/>
  <c r="I1160" i="5"/>
  <c r="I1161" i="5"/>
  <c r="I1162" i="5"/>
  <c r="I1163" i="5"/>
  <c r="I1164" i="5"/>
  <c r="I1165" i="5"/>
  <c r="I1166" i="5"/>
  <c r="I1167" i="5"/>
  <c r="I1168" i="5"/>
  <c r="I1169" i="5"/>
  <c r="I1170" i="5"/>
  <c r="I1171" i="5"/>
  <c r="I1172" i="5"/>
  <c r="I1173" i="5"/>
  <c r="I1174" i="5"/>
  <c r="I1175" i="5"/>
  <c r="I1176" i="5"/>
  <c r="I1177" i="5"/>
  <c r="I1178" i="5"/>
  <c r="I1179" i="5"/>
  <c r="I1180" i="5"/>
  <c r="I1181" i="5"/>
  <c r="I1182" i="5"/>
  <c r="I1183" i="5"/>
  <c r="I1184" i="5"/>
  <c r="I1185" i="5"/>
  <c r="I1186" i="5"/>
  <c r="I1187" i="5"/>
  <c r="I1188" i="5"/>
  <c r="I1189" i="5"/>
  <c r="I1190" i="5"/>
  <c r="I1191" i="5"/>
  <c r="I1192" i="5"/>
  <c r="I1193" i="5"/>
  <c r="I1194" i="5"/>
  <c r="I1195" i="5"/>
  <c r="I1196" i="5"/>
  <c r="I1197" i="5"/>
  <c r="I1198" i="5"/>
  <c r="I1199" i="5"/>
  <c r="I1200" i="5"/>
  <c r="I1204" i="5"/>
  <c r="I1205" i="5"/>
  <c r="I1206" i="5"/>
  <c r="I1207" i="5"/>
  <c r="I1208" i="5"/>
  <c r="I1209" i="5"/>
  <c r="I1210" i="5"/>
  <c r="I1211" i="5"/>
  <c r="I1212" i="5"/>
  <c r="I1213" i="5"/>
  <c r="I1214" i="5"/>
  <c r="I1215" i="5"/>
  <c r="I1216" i="5"/>
  <c r="I1217" i="5"/>
  <c r="I1218" i="5"/>
  <c r="I1219" i="5"/>
  <c r="I1220" i="5"/>
  <c r="I1221" i="5"/>
  <c r="I1222" i="5"/>
  <c r="I1223" i="5"/>
  <c r="I1224" i="5"/>
  <c r="I1225" i="5"/>
  <c r="I1226" i="5"/>
  <c r="I1227" i="5"/>
  <c r="I1228" i="5"/>
  <c r="I1229" i="5"/>
  <c r="I1230" i="5"/>
  <c r="I1231" i="5"/>
  <c r="I1232" i="5"/>
  <c r="I1233" i="5"/>
  <c r="I1234" i="5"/>
  <c r="I1235" i="5"/>
  <c r="I1236" i="5"/>
  <c r="I1237" i="5"/>
  <c r="I1238" i="5"/>
  <c r="I1239" i="5"/>
  <c r="I1240" i="5"/>
  <c r="I1241" i="5"/>
  <c r="I1242" i="5"/>
  <c r="I1243" i="5"/>
  <c r="I1244" i="5"/>
  <c r="I1248" i="5"/>
  <c r="I1249" i="5"/>
  <c r="I1250" i="5"/>
  <c r="I1251" i="5"/>
  <c r="I1252" i="5"/>
  <c r="I1253" i="5"/>
  <c r="I1254" i="5"/>
  <c r="I1255" i="5"/>
  <c r="I1256" i="5"/>
  <c r="I1257" i="5"/>
  <c r="I1258" i="5"/>
  <c r="I1259" i="5"/>
  <c r="I1260" i="5"/>
  <c r="I1261" i="5"/>
  <c r="I1262" i="5"/>
  <c r="I1263" i="5"/>
  <c r="I1264" i="5"/>
  <c r="I1265" i="5"/>
  <c r="I1266" i="5"/>
  <c r="I1267" i="5"/>
  <c r="I1268" i="5"/>
  <c r="I1269" i="5"/>
  <c r="I1270" i="5"/>
  <c r="I1271" i="5"/>
  <c r="I1272" i="5"/>
  <c r="I1273" i="5"/>
  <c r="I1274" i="5"/>
  <c r="I1275" i="5"/>
  <c r="I1276" i="5"/>
  <c r="I1277" i="5"/>
  <c r="I1278" i="5"/>
  <c r="I1279" i="5"/>
  <c r="I1280" i="5"/>
  <c r="I1281" i="5"/>
  <c r="I1282" i="5"/>
  <c r="I1283" i="5"/>
  <c r="I1284" i="5"/>
  <c r="I1285" i="5"/>
  <c r="I1286" i="5"/>
  <c r="I1287" i="5"/>
  <c r="I1288" i="5"/>
  <c r="I1292" i="5"/>
  <c r="I1293" i="5"/>
  <c r="I1294" i="5"/>
  <c r="I1295" i="5"/>
  <c r="I1296" i="5"/>
  <c r="I1297" i="5"/>
  <c r="I1298" i="5"/>
  <c r="I1299" i="5"/>
  <c r="I1300" i="5"/>
  <c r="I1301" i="5"/>
  <c r="I1302" i="5"/>
  <c r="I1303" i="5"/>
  <c r="I1304" i="5"/>
  <c r="I1305" i="5"/>
  <c r="I1306" i="5"/>
  <c r="I1307" i="5"/>
  <c r="I1308" i="5"/>
  <c r="I1309" i="5"/>
  <c r="I1310" i="5"/>
  <c r="I1311" i="5"/>
  <c r="I1312" i="5"/>
  <c r="I1313" i="5"/>
  <c r="I1314" i="5"/>
  <c r="I1315" i="5"/>
  <c r="I1316" i="5"/>
  <c r="I1317" i="5"/>
  <c r="I1318" i="5"/>
  <c r="I1319" i="5"/>
  <c r="I1320" i="5"/>
  <c r="I1321" i="5"/>
  <c r="I1322" i="5"/>
  <c r="I1323" i="5"/>
  <c r="I1324" i="5"/>
  <c r="I1325" i="5"/>
  <c r="I1326" i="5"/>
  <c r="I1327" i="5"/>
  <c r="I1328" i="5"/>
  <c r="I1329" i="5"/>
  <c r="I1330" i="5"/>
  <c r="I1331" i="5"/>
  <c r="I1332" i="5"/>
  <c r="I1337" i="5"/>
  <c r="I1338" i="5"/>
  <c r="I1339" i="5"/>
  <c r="I1340" i="5"/>
  <c r="I1341" i="5"/>
  <c r="I1342" i="5"/>
  <c r="I1343" i="5"/>
  <c r="I1344" i="5"/>
  <c r="I1345" i="5"/>
  <c r="I1346" i="5"/>
  <c r="I1347" i="5"/>
  <c r="I1348" i="5"/>
  <c r="I1349" i="5"/>
  <c r="I1350" i="5"/>
  <c r="I1351" i="5"/>
  <c r="I1352" i="5"/>
  <c r="I1353" i="5"/>
  <c r="I1354" i="5"/>
  <c r="I1355" i="5"/>
  <c r="I1356" i="5"/>
  <c r="I1357" i="5"/>
  <c r="I1358" i="5"/>
  <c r="I1359" i="5"/>
  <c r="I1360" i="5"/>
  <c r="I1361" i="5"/>
  <c r="I1362" i="5"/>
  <c r="I1363" i="5"/>
  <c r="I1364" i="5"/>
  <c r="I1365" i="5"/>
  <c r="I1366" i="5"/>
  <c r="I1367" i="5"/>
  <c r="I1368" i="5"/>
  <c r="I1369" i="5"/>
  <c r="I1370" i="5"/>
  <c r="I1371" i="5"/>
  <c r="I1372" i="5"/>
  <c r="I1373" i="5"/>
  <c r="I1374" i="5"/>
  <c r="I1375" i="5"/>
  <c r="I1379" i="5"/>
  <c r="I1380" i="5"/>
  <c r="I1381" i="5"/>
  <c r="I1382" i="5"/>
  <c r="I1383" i="5"/>
  <c r="I1384" i="5"/>
  <c r="I1385" i="5"/>
  <c r="I1386" i="5"/>
  <c r="I1387" i="5"/>
  <c r="I1388" i="5"/>
  <c r="I1389" i="5"/>
  <c r="I1390" i="5"/>
  <c r="I1391" i="5"/>
  <c r="I1392" i="5"/>
  <c r="I1393" i="5"/>
  <c r="I1394" i="5"/>
  <c r="I1395" i="5"/>
  <c r="I1396" i="5"/>
  <c r="I1397" i="5"/>
  <c r="I1398" i="5"/>
  <c r="I1399" i="5"/>
  <c r="I1400" i="5"/>
  <c r="I1401" i="5"/>
  <c r="I1402" i="5"/>
  <c r="I1403" i="5"/>
  <c r="I1404" i="5"/>
  <c r="I1405" i="5"/>
  <c r="I1406" i="5"/>
  <c r="I1407" i="5"/>
  <c r="I1408" i="5"/>
  <c r="I1409" i="5"/>
  <c r="I1410" i="5"/>
  <c r="I1411" i="5"/>
  <c r="I1412" i="5"/>
  <c r="I1413" i="5"/>
  <c r="I1414" i="5"/>
  <c r="I1415" i="5"/>
  <c r="I1416" i="5"/>
  <c r="I1417" i="5"/>
  <c r="I1418" i="5"/>
  <c r="I1419" i="5"/>
</calcChain>
</file>

<file path=xl/sharedStrings.xml><?xml version="1.0" encoding="utf-8"?>
<sst xmlns="http://schemas.openxmlformats.org/spreadsheetml/2006/main" count="794" uniqueCount="114">
  <si>
    <t>AGRO</t>
  </si>
  <si>
    <t>BBCA</t>
  </si>
  <si>
    <t>ACTUAL RETURN</t>
  </si>
  <si>
    <t>BBKP</t>
  </si>
  <si>
    <t>BBMD</t>
  </si>
  <si>
    <t>BBNI</t>
  </si>
  <si>
    <t>BBRI</t>
  </si>
  <si>
    <t>BBTN</t>
  </si>
  <si>
    <t>BBYB</t>
  </si>
  <si>
    <t>BDMN</t>
  </si>
  <si>
    <t>BINA</t>
  </si>
  <si>
    <t>BJBR</t>
  </si>
  <si>
    <t>BJTM</t>
  </si>
  <si>
    <t>BMRI</t>
  </si>
  <si>
    <t>BNBA</t>
  </si>
  <si>
    <t>BNGA</t>
  </si>
  <si>
    <t>BNII</t>
  </si>
  <si>
    <t>BNLI</t>
  </si>
  <si>
    <t>BRIS</t>
  </si>
  <si>
    <t>BSIM</t>
  </si>
  <si>
    <t>BTPN</t>
  </si>
  <si>
    <t>BTPS</t>
  </si>
  <si>
    <t>BVIC</t>
  </si>
  <si>
    <t>DNAR</t>
  </si>
  <si>
    <t>INPC</t>
  </si>
  <si>
    <t>MAYA</t>
  </si>
  <si>
    <t>MCOR</t>
  </si>
  <si>
    <t>MEGA</t>
  </si>
  <si>
    <t>NISP</t>
  </si>
  <si>
    <t>NOBU</t>
  </si>
  <si>
    <t>PNBN</t>
  </si>
  <si>
    <t>PNBS</t>
  </si>
  <si>
    <t>SDRA</t>
  </si>
  <si>
    <t>H-25</t>
  </si>
  <si>
    <t>H-24</t>
  </si>
  <si>
    <t>H-23</t>
  </si>
  <si>
    <t>H-22</t>
  </si>
  <si>
    <t>H-21</t>
  </si>
  <si>
    <t>H-20</t>
  </si>
  <si>
    <t>H-19</t>
  </si>
  <si>
    <t>H-18</t>
  </si>
  <si>
    <t>H-17</t>
  </si>
  <si>
    <t>H-16</t>
  </si>
  <si>
    <t>H-15</t>
  </si>
  <si>
    <t>H-14</t>
  </si>
  <si>
    <t>H-13</t>
  </si>
  <si>
    <t>H-12</t>
  </si>
  <si>
    <t>H-11</t>
  </si>
  <si>
    <t>H-10</t>
  </si>
  <si>
    <t>H-9</t>
  </si>
  <si>
    <t>H-8</t>
  </si>
  <si>
    <t>H-7</t>
  </si>
  <si>
    <t>H-6</t>
  </si>
  <si>
    <t>H-5</t>
  </si>
  <si>
    <t>H-4</t>
  </si>
  <si>
    <t>H-3</t>
  </si>
  <si>
    <t>H-2</t>
  </si>
  <si>
    <t>H-1</t>
  </si>
  <si>
    <t>H0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</si>
  <si>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</si>
  <si>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</si>
  <si>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</si>
  <si>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</si>
  <si>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</si>
  <si>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</si>
  <si>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</si>
  <si>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</si>
  <si>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</si>
  <si>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</si>
  <si>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</si>
  <si>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</si>
  <si>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</si>
  <si>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</si>
  <si>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</si>
  <si>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Expected Return</t>
  </si>
  <si>
    <t>Abnormal Return</t>
  </si>
  <si>
    <t>Closing Price</t>
  </si>
  <si>
    <t>Trading Volume Activity</t>
  </si>
  <si>
    <t>RETURN</t>
  </si>
  <si>
    <t>Volume</t>
  </si>
  <si>
    <t>Adj Close</t>
  </si>
  <si>
    <t>Close</t>
  </si>
  <si>
    <t>Low</t>
  </si>
  <si>
    <t>High</t>
  </si>
  <si>
    <t>Open</t>
  </si>
  <si>
    <t>Date</t>
  </si>
  <si>
    <t>Return</t>
  </si>
  <si>
    <t>Rerturn</t>
  </si>
  <si>
    <t>periode pengamtan selesai</t>
  </si>
  <si>
    <t>h=0</t>
  </si>
  <si>
    <t>periode pengamatan diimulai</t>
  </si>
  <si>
    <t>periode estimasi</t>
  </si>
  <si>
    <t xml:space="preserve"> Return</t>
  </si>
  <si>
    <t>Jumlah Saham Beredar</t>
  </si>
  <si>
    <t>TVA</t>
  </si>
  <si>
    <t>Kejadian</t>
  </si>
  <si>
    <t>AR RATA-RATA</t>
  </si>
  <si>
    <t>ATVA RATA-RATA</t>
  </si>
  <si>
    <t>H+1</t>
  </si>
  <si>
    <t>H+2</t>
  </si>
  <si>
    <t>H+3</t>
  </si>
  <si>
    <t>H+4</t>
  </si>
  <si>
    <t>H+5</t>
  </si>
  <si>
    <t>H+6</t>
  </si>
  <si>
    <t>H+7</t>
  </si>
  <si>
    <t>H+8</t>
  </si>
  <si>
    <t>H+9</t>
  </si>
  <si>
    <t>H+10</t>
  </si>
  <si>
    <t>H+11</t>
  </si>
  <si>
    <t>H+12</t>
  </si>
  <si>
    <t>H+13</t>
  </si>
  <si>
    <t>H+14</t>
  </si>
  <si>
    <t>Abnormal TVA</t>
  </si>
  <si>
    <t>Expected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</si>
</sst>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-* #,##0.0000000000000_-;\-* #,##0.0000000000000_-;_-* &quot;-&quot;_-;_-@_-"/>
    <numFmt numFmtId="165" formatCode="0.0000000000"/>
    <numFmt numFmtId="166" formatCode="0.000000000"/>
    <numFmt numFmtId="167" formatCode="0.00000000000"/>
    <numFmt numFmtId="168" formatCode="0.000000000000"/>
    <numFmt numFmtId="169" formatCode="0.0000000000000"/>
    <numFmt numFmtId="170" formatCode="_-* #,##0.000000000_-;\-* #,##0.000000000_-;_-* &quot;-&quot;?????????_-;_-@_-"/>
    <numFmt numFmtId="171" formatCode="#,##0.000000000_ ;\-#,##0.000000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0">
    <xf numFmtId="0" fontId="0" fillId="0" borderId="0" xfId="0"/>
    <xf numFmtId="41" fontId="0" fillId="0" borderId="0" xfId="1" applyFont="1"/>
    <xf numFmtId="0" fontId="0" fillId="0" borderId="1" xfId="0" applyBorder="1"/>
    <xf numFmtId="11" fontId="0" fillId="0" borderId="1" xfId="0" applyNumberFormat="1" applyBorder="1"/>
    <xf numFmtId="41" fontId="0" fillId="2" borderId="0" xfId="1" applyFont="1" applyFill="1"/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41" fontId="0" fillId="5" borderId="0" xfId="1" applyFont="1" applyFill="1"/>
    <xf numFmtId="0" fontId="0" fillId="5" borderId="0" xfId="0" applyFill="1"/>
    <xf numFmtId="14" fontId="0" fillId="2" borderId="0" xfId="0" applyNumberFormat="1" applyFill="1"/>
    <xf numFmtId="0" fontId="4" fillId="5" borderId="0" xfId="0" applyFont="1" applyFill="1"/>
    <xf numFmtId="41" fontId="0" fillId="3" borderId="0" xfId="1" applyFont="1" applyFill="1"/>
    <xf numFmtId="14" fontId="0" fillId="3" borderId="0" xfId="0" applyNumberFormat="1" applyFill="1"/>
    <xf numFmtId="0" fontId="0" fillId="6" borderId="0" xfId="0" applyFill="1"/>
    <xf numFmtId="41" fontId="0" fillId="6" borderId="0" xfId="1" applyFont="1" applyFill="1"/>
    <xf numFmtId="14" fontId="0" fillId="6" borderId="0" xfId="0" applyNumberFormat="1" applyFill="1"/>
    <xf numFmtId="164" fontId="0" fillId="0" borderId="0" xfId="0" applyNumberFormat="1"/>
    <xf numFmtId="0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/>
    </xf>
    <xf numFmtId="170" fontId="0" fillId="0" borderId="0" xfId="0" applyNumberFormat="1"/>
    <xf numFmtId="171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6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1419"/>
  <sheetViews>
    <sheetView topLeftCell="A1381" zoomScale="98" zoomScaleNormal="98" workbookViewId="0">
      <selection activeCell="J1389" sqref="J1389"/>
    </sheetView>
  </sheetViews>
  <sheetFormatPr defaultRowHeight="14.4" x14ac:dyDescent="0.3"/>
  <cols>
    <col min="1" max="1" width="12.44140625" customWidth="1"/>
    <col min="6" max="6" width="9.109375" customWidth="1"/>
    <col min="7" max="7" width="14.6640625" customWidth="1"/>
    <col min="8" max="8" width="27.44140625" customWidth="1"/>
    <col min="9" max="9" width="18.5546875" customWidth="1"/>
    <col min="10" max="10" width="20.44140625" bestFit="1" customWidth="1"/>
  </cols>
  <sheetData>
    <row r="15" spans="1:10" x14ac:dyDescent="0.3">
      <c r="A15" s="7" t="s">
        <v>0</v>
      </c>
    </row>
    <row r="16" spans="1:10" x14ac:dyDescent="0.3">
      <c r="A16" t="s">
        <v>85</v>
      </c>
      <c r="B16" t="s">
        <v>84</v>
      </c>
      <c r="C16" t="s">
        <v>83</v>
      </c>
      <c r="D16" t="s">
        <v>82</v>
      </c>
      <c r="E16" t="s">
        <v>81</v>
      </c>
      <c r="F16" t="s">
        <v>80</v>
      </c>
      <c r="G16" t="s">
        <v>79</v>
      </c>
      <c r="H16" t="s">
        <v>93</v>
      </c>
      <c r="I16" t="s">
        <v>92</v>
      </c>
      <c r="J16" t="s">
        <v>94</v>
      </c>
    </row>
    <row r="17" spans="1:10" x14ac:dyDescent="0.3">
      <c r="A17" s="14">
        <v>44074</v>
      </c>
      <c r="B17" s="7">
        <v>382</v>
      </c>
      <c r="C17" s="7">
        <v>392</v>
      </c>
      <c r="D17" s="7">
        <v>368</v>
      </c>
      <c r="E17" s="7">
        <v>380</v>
      </c>
      <c r="F17" s="7">
        <v>380</v>
      </c>
      <c r="G17" s="13">
        <v>99405500</v>
      </c>
      <c r="H17" s="7" t="s">
        <v>91</v>
      </c>
      <c r="I17">
        <f>(E17/B17-1)</f>
        <v>-5.2356020942407877E-3</v>
      </c>
      <c r="J17" s="18">
        <f>(G17/H$18)</f>
        <v>4.6655250244822836E-3</v>
      </c>
    </row>
    <row r="18" spans="1:10" x14ac:dyDescent="0.3">
      <c r="A18" s="11">
        <v>44075</v>
      </c>
      <c r="B18" s="4">
        <v>380</v>
      </c>
      <c r="C18" s="4">
        <v>386</v>
      </c>
      <c r="D18" s="4">
        <v>368</v>
      </c>
      <c r="E18" s="4">
        <v>380</v>
      </c>
      <c r="F18" s="4">
        <v>380</v>
      </c>
      <c r="G18" s="4">
        <v>50546200</v>
      </c>
      <c r="H18" s="4">
        <v>21306390916</v>
      </c>
      <c r="I18">
        <f t="shared" ref="I18:I57" si="0">(E18-E17)/E17</f>
        <v>0</v>
      </c>
      <c r="J18" s="18">
        <f t="shared" ref="J18:J57" si="1">(G18/H$18)</f>
        <v>2.3723492260738729E-3</v>
      </c>
    </row>
    <row r="19" spans="1:10" x14ac:dyDescent="0.3">
      <c r="A19" s="6">
        <v>44076</v>
      </c>
      <c r="B19" s="1">
        <v>382</v>
      </c>
      <c r="C19" s="1">
        <v>388</v>
      </c>
      <c r="D19" s="1">
        <v>380</v>
      </c>
      <c r="E19" s="1">
        <v>384</v>
      </c>
      <c r="F19" s="1">
        <v>384</v>
      </c>
      <c r="G19" s="1">
        <v>36359500</v>
      </c>
      <c r="I19">
        <f t="shared" si="0"/>
        <v>1.0526315789473684E-2</v>
      </c>
      <c r="J19" s="18">
        <f t="shared" si="1"/>
        <v>1.7065067539287421E-3</v>
      </c>
    </row>
    <row r="20" spans="1:10" x14ac:dyDescent="0.3">
      <c r="A20" s="6">
        <v>44077</v>
      </c>
      <c r="B20" s="1">
        <v>384</v>
      </c>
      <c r="C20" s="1">
        <v>390</v>
      </c>
      <c r="D20" s="1">
        <v>374</v>
      </c>
      <c r="E20" s="1">
        <v>378</v>
      </c>
      <c r="F20" s="1">
        <v>378</v>
      </c>
      <c r="G20" s="1">
        <v>24527300</v>
      </c>
      <c r="I20">
        <f t="shared" si="0"/>
        <v>-1.5625E-2</v>
      </c>
      <c r="J20" s="18">
        <f t="shared" si="1"/>
        <v>1.1511710311097908E-3</v>
      </c>
    </row>
    <row r="21" spans="1:10" x14ac:dyDescent="0.3">
      <c r="A21" s="6">
        <v>44078</v>
      </c>
      <c r="B21" s="1">
        <v>372</v>
      </c>
      <c r="C21" s="1">
        <v>376</v>
      </c>
      <c r="D21" s="1">
        <v>362</v>
      </c>
      <c r="E21" s="1">
        <v>376</v>
      </c>
      <c r="F21" s="1">
        <v>376</v>
      </c>
      <c r="G21" s="1">
        <v>63315100</v>
      </c>
      <c r="I21">
        <f t="shared" si="0"/>
        <v>-5.2910052910052907E-3</v>
      </c>
      <c r="J21" s="18">
        <f t="shared" si="1"/>
        <v>2.971648283823312E-3</v>
      </c>
    </row>
    <row r="22" spans="1:10" x14ac:dyDescent="0.3">
      <c r="A22" s="6">
        <v>44081</v>
      </c>
      <c r="B22" s="1">
        <v>376</v>
      </c>
      <c r="C22" s="1">
        <v>378</v>
      </c>
      <c r="D22" s="1">
        <v>366</v>
      </c>
      <c r="E22" s="1">
        <v>368</v>
      </c>
      <c r="F22" s="1">
        <v>368</v>
      </c>
      <c r="G22" s="1">
        <v>29215500</v>
      </c>
      <c r="I22">
        <f t="shared" si="0"/>
        <v>-2.1276595744680851E-2</v>
      </c>
      <c r="J22" s="18">
        <f t="shared" si="1"/>
        <v>1.371208296852409E-3</v>
      </c>
    </row>
    <row r="23" spans="1:10" x14ac:dyDescent="0.3">
      <c r="A23" s="6">
        <v>44082</v>
      </c>
      <c r="B23" s="1">
        <v>366</v>
      </c>
      <c r="C23" s="1">
        <v>374</v>
      </c>
      <c r="D23" s="1">
        <v>350</v>
      </c>
      <c r="E23" s="1">
        <v>356</v>
      </c>
      <c r="F23" s="1">
        <v>356</v>
      </c>
      <c r="G23" s="1">
        <v>33676400</v>
      </c>
      <c r="I23">
        <f t="shared" si="0"/>
        <v>-3.2608695652173912E-2</v>
      </c>
      <c r="J23" s="18">
        <f t="shared" si="1"/>
        <v>1.5805774019996396E-3</v>
      </c>
    </row>
    <row r="24" spans="1:10" x14ac:dyDescent="0.3">
      <c r="A24" s="6">
        <v>44083</v>
      </c>
      <c r="B24" s="1">
        <v>352</v>
      </c>
      <c r="C24" s="1">
        <v>356</v>
      </c>
      <c r="D24" s="1">
        <v>332</v>
      </c>
      <c r="E24" s="1">
        <v>332</v>
      </c>
      <c r="F24" s="1">
        <v>332</v>
      </c>
      <c r="G24" s="1">
        <v>65853900</v>
      </c>
      <c r="I24">
        <f t="shared" si="0"/>
        <v>-6.741573033707865E-2</v>
      </c>
      <c r="J24" s="18">
        <f t="shared" si="1"/>
        <v>3.0908050199410881E-3</v>
      </c>
    </row>
    <row r="25" spans="1:10" x14ac:dyDescent="0.3">
      <c r="A25" s="6">
        <v>44084</v>
      </c>
      <c r="B25" s="1">
        <v>330</v>
      </c>
      <c r="C25" s="1">
        <v>330</v>
      </c>
      <c r="D25" s="1">
        <v>310</v>
      </c>
      <c r="E25" s="1">
        <v>310</v>
      </c>
      <c r="F25" s="1">
        <v>310</v>
      </c>
      <c r="G25" s="1">
        <v>24522100</v>
      </c>
      <c r="I25">
        <f t="shared" si="0"/>
        <v>-6.6265060240963861E-2</v>
      </c>
      <c r="J25" s="18">
        <f t="shared" si="1"/>
        <v>1.1509269728823557E-3</v>
      </c>
    </row>
    <row r="26" spans="1:10" x14ac:dyDescent="0.3">
      <c r="A26" s="6">
        <v>44085</v>
      </c>
      <c r="B26" s="1">
        <v>290</v>
      </c>
      <c r="C26" s="1">
        <v>320</v>
      </c>
      <c r="D26" s="1">
        <v>290</v>
      </c>
      <c r="E26" s="1">
        <v>318</v>
      </c>
      <c r="F26" s="1">
        <v>318</v>
      </c>
      <c r="G26" s="1">
        <v>132915100</v>
      </c>
      <c r="I26">
        <f t="shared" si="0"/>
        <v>2.5806451612903226E-2</v>
      </c>
      <c r="J26" s="18">
        <f t="shared" si="1"/>
        <v>6.2382737894941948E-3</v>
      </c>
    </row>
    <row r="27" spans="1:10" x14ac:dyDescent="0.3">
      <c r="A27" s="14">
        <v>44088</v>
      </c>
      <c r="B27" s="13">
        <v>320</v>
      </c>
      <c r="C27" s="13">
        <v>366</v>
      </c>
      <c r="D27" s="13">
        <v>320</v>
      </c>
      <c r="E27" s="13">
        <v>358</v>
      </c>
      <c r="F27" s="13">
        <v>358</v>
      </c>
      <c r="G27" s="13">
        <v>109919300</v>
      </c>
      <c r="H27" s="7" t="s">
        <v>90</v>
      </c>
      <c r="I27">
        <f t="shared" si="0"/>
        <v>0.12578616352201258</v>
      </c>
      <c r="J27" s="18">
        <f t="shared" si="1"/>
        <v>5.1589825997915154E-3</v>
      </c>
    </row>
    <row r="28" spans="1:10" x14ac:dyDescent="0.3">
      <c r="A28" s="11">
        <v>44089</v>
      </c>
      <c r="B28" s="4">
        <v>364</v>
      </c>
      <c r="C28" s="4">
        <v>372</v>
      </c>
      <c r="D28" s="4">
        <v>352</v>
      </c>
      <c r="E28" s="4">
        <v>356</v>
      </c>
      <c r="F28" s="4">
        <v>356</v>
      </c>
      <c r="G28" s="4">
        <v>83494700</v>
      </c>
      <c r="I28">
        <f t="shared" si="0"/>
        <v>-5.5865921787709499E-3</v>
      </c>
      <c r="J28" s="18">
        <f t="shared" si="1"/>
        <v>3.9187631696600382E-3</v>
      </c>
    </row>
    <row r="29" spans="1:10" x14ac:dyDescent="0.3">
      <c r="A29" s="6">
        <v>44090</v>
      </c>
      <c r="B29" s="1">
        <v>358</v>
      </c>
      <c r="C29" s="1">
        <v>360</v>
      </c>
      <c r="D29" s="1">
        <v>340</v>
      </c>
      <c r="E29" s="1">
        <v>344</v>
      </c>
      <c r="F29" s="1">
        <v>344</v>
      </c>
      <c r="G29" s="1">
        <v>37523100</v>
      </c>
      <c r="I29">
        <f t="shared" si="0"/>
        <v>-3.3707865168539325E-2</v>
      </c>
      <c r="J29" s="18">
        <f t="shared" si="1"/>
        <v>1.7611194757448146E-3</v>
      </c>
    </row>
    <row r="30" spans="1:10" x14ac:dyDescent="0.3">
      <c r="A30" s="6">
        <v>44091</v>
      </c>
      <c r="B30" s="1">
        <v>344</v>
      </c>
      <c r="C30" s="1">
        <v>354</v>
      </c>
      <c r="D30" s="1">
        <v>328</v>
      </c>
      <c r="E30" s="1">
        <v>334</v>
      </c>
      <c r="F30" s="1">
        <v>334</v>
      </c>
      <c r="G30" s="1">
        <v>27026700</v>
      </c>
      <c r="I30">
        <f t="shared" si="0"/>
        <v>-2.9069767441860465E-2</v>
      </c>
      <c r="J30" s="18">
        <f t="shared" si="1"/>
        <v>1.2684785568120006E-3</v>
      </c>
    </row>
    <row r="31" spans="1:10" x14ac:dyDescent="0.3">
      <c r="A31" s="6">
        <v>44092</v>
      </c>
      <c r="B31" s="1">
        <v>322</v>
      </c>
      <c r="C31" s="1">
        <v>354</v>
      </c>
      <c r="D31" s="1">
        <v>322</v>
      </c>
      <c r="E31" s="1">
        <v>340</v>
      </c>
      <c r="F31" s="1">
        <v>340</v>
      </c>
      <c r="G31" s="1">
        <v>43336800</v>
      </c>
      <c r="I31">
        <f t="shared" si="0"/>
        <v>1.7964071856287425E-2</v>
      </c>
      <c r="J31" s="18">
        <f t="shared" si="1"/>
        <v>2.0339812674447975E-3</v>
      </c>
    </row>
    <row r="32" spans="1:10" x14ac:dyDescent="0.3">
      <c r="A32" s="6">
        <v>44095</v>
      </c>
      <c r="B32" s="1">
        <v>344</v>
      </c>
      <c r="C32" s="1">
        <v>348</v>
      </c>
      <c r="D32" s="1">
        <v>320</v>
      </c>
      <c r="E32" s="1">
        <v>326</v>
      </c>
      <c r="F32" s="1">
        <v>326</v>
      </c>
      <c r="G32" s="1">
        <v>31715400</v>
      </c>
      <c r="I32">
        <f t="shared" si="0"/>
        <v>-4.1176470588235294E-2</v>
      </c>
      <c r="J32" s="18">
        <f t="shared" si="1"/>
        <v>1.4885392896918724E-3</v>
      </c>
    </row>
    <row r="33" spans="1:10" x14ac:dyDescent="0.3">
      <c r="A33" s="6">
        <v>44096</v>
      </c>
      <c r="B33" s="1">
        <v>310</v>
      </c>
      <c r="C33" s="1">
        <v>324</v>
      </c>
      <c r="D33" s="1">
        <v>304</v>
      </c>
      <c r="E33" s="1">
        <v>304</v>
      </c>
      <c r="F33" s="1">
        <v>304</v>
      </c>
      <c r="G33" s="1">
        <v>43628600</v>
      </c>
      <c r="I33">
        <f t="shared" si="0"/>
        <v>-6.7484662576687116E-2</v>
      </c>
      <c r="J33" s="18">
        <f t="shared" si="1"/>
        <v>2.0476766887458715E-3</v>
      </c>
    </row>
    <row r="34" spans="1:10" x14ac:dyDescent="0.3">
      <c r="A34" s="6">
        <v>44097</v>
      </c>
      <c r="B34" s="1">
        <v>310</v>
      </c>
      <c r="C34" s="1">
        <v>322</v>
      </c>
      <c r="D34" s="1">
        <v>286</v>
      </c>
      <c r="E34" s="1">
        <v>302</v>
      </c>
      <c r="F34" s="1">
        <v>302</v>
      </c>
      <c r="G34" s="1">
        <v>52351700</v>
      </c>
      <c r="I34">
        <f t="shared" si="0"/>
        <v>-6.5789473684210523E-3</v>
      </c>
      <c r="J34" s="18">
        <f t="shared" si="1"/>
        <v>2.4570890586958381E-3</v>
      </c>
    </row>
    <row r="35" spans="1:10" x14ac:dyDescent="0.3">
      <c r="A35" s="6">
        <v>44098</v>
      </c>
      <c r="B35" s="1">
        <v>296</v>
      </c>
      <c r="C35" s="1">
        <v>302</v>
      </c>
      <c r="D35" s="1">
        <v>286</v>
      </c>
      <c r="E35" s="1">
        <v>288</v>
      </c>
      <c r="F35" s="1">
        <v>288</v>
      </c>
      <c r="G35" s="1">
        <v>29216000</v>
      </c>
      <c r="I35">
        <f t="shared" si="0"/>
        <v>-4.6357615894039736E-2</v>
      </c>
      <c r="J35" s="18">
        <f t="shared" si="1"/>
        <v>1.3712317639896624E-3</v>
      </c>
    </row>
    <row r="36" spans="1:10" x14ac:dyDescent="0.3">
      <c r="A36" s="6">
        <v>44099</v>
      </c>
      <c r="B36" s="1">
        <v>292</v>
      </c>
      <c r="C36" s="1">
        <v>330</v>
      </c>
      <c r="D36" s="1">
        <v>288</v>
      </c>
      <c r="E36" s="1">
        <v>322</v>
      </c>
      <c r="F36" s="1">
        <v>322</v>
      </c>
      <c r="G36" s="1">
        <v>115731500</v>
      </c>
      <c r="I36">
        <f t="shared" si="0"/>
        <v>0.11805555555555555</v>
      </c>
      <c r="J36" s="18">
        <f t="shared" si="1"/>
        <v>5.4317739900797378E-3</v>
      </c>
    </row>
    <row r="37" spans="1:10" x14ac:dyDescent="0.3">
      <c r="A37" s="6">
        <v>44102</v>
      </c>
      <c r="B37" s="1">
        <v>324</v>
      </c>
      <c r="C37" s="1">
        <v>334</v>
      </c>
      <c r="D37" s="1">
        <v>312</v>
      </c>
      <c r="E37" s="1">
        <v>314</v>
      </c>
      <c r="F37" s="1">
        <v>314</v>
      </c>
      <c r="G37" s="1">
        <v>43114200</v>
      </c>
      <c r="I37">
        <f t="shared" si="0"/>
        <v>-2.4844720496894408E-2</v>
      </c>
      <c r="J37" s="18">
        <f t="shared" si="1"/>
        <v>2.0235336979395916E-3</v>
      </c>
    </row>
    <row r="38" spans="1:10" x14ac:dyDescent="0.3">
      <c r="A38" s="6">
        <v>44103</v>
      </c>
      <c r="B38" s="1">
        <v>318</v>
      </c>
      <c r="C38" s="1">
        <v>330</v>
      </c>
      <c r="D38" s="1">
        <v>302</v>
      </c>
      <c r="E38" s="1">
        <v>306</v>
      </c>
      <c r="F38" s="1">
        <v>306</v>
      </c>
      <c r="G38" s="1">
        <v>58605300</v>
      </c>
      <c r="I38">
        <f t="shared" si="0"/>
        <v>-2.5477707006369428E-2</v>
      </c>
      <c r="J38" s="18">
        <f t="shared" si="1"/>
        <v>2.7505972377513473E-3</v>
      </c>
    </row>
    <row r="39" spans="1:10" x14ac:dyDescent="0.3">
      <c r="A39" s="6">
        <v>44104</v>
      </c>
      <c r="B39" s="1">
        <v>310</v>
      </c>
      <c r="C39" s="1">
        <v>314</v>
      </c>
      <c r="D39" s="1">
        <v>298</v>
      </c>
      <c r="E39" s="1">
        <v>308</v>
      </c>
      <c r="F39" s="1">
        <v>308</v>
      </c>
      <c r="G39" s="1">
        <v>32187700</v>
      </c>
      <c r="I39">
        <f t="shared" si="0"/>
        <v>6.5359477124183009E-3</v>
      </c>
      <c r="J39" s="18">
        <f t="shared" si="1"/>
        <v>1.5107063475414176E-3</v>
      </c>
    </row>
    <row r="40" spans="1:10" x14ac:dyDescent="0.3">
      <c r="A40" s="6">
        <v>44105</v>
      </c>
      <c r="B40" s="1">
        <v>314</v>
      </c>
      <c r="C40" s="1">
        <v>322</v>
      </c>
      <c r="D40" s="1">
        <v>310</v>
      </c>
      <c r="E40" s="1">
        <v>322</v>
      </c>
      <c r="F40" s="1">
        <v>322</v>
      </c>
      <c r="G40" s="1">
        <v>58264500</v>
      </c>
      <c r="I40">
        <f t="shared" si="0"/>
        <v>4.5454545454545456E-2</v>
      </c>
      <c r="J40" s="18">
        <f t="shared" si="1"/>
        <v>2.7346020369994417E-3</v>
      </c>
    </row>
    <row r="41" spans="1:10" x14ac:dyDescent="0.3">
      <c r="A41" s="6">
        <v>44106</v>
      </c>
      <c r="B41" s="1">
        <v>324</v>
      </c>
      <c r="C41" s="1">
        <v>326</v>
      </c>
      <c r="D41" s="1">
        <v>304</v>
      </c>
      <c r="E41" s="1">
        <v>314</v>
      </c>
      <c r="F41" s="1">
        <v>314</v>
      </c>
      <c r="G41" s="1">
        <v>54971600</v>
      </c>
      <c r="I41">
        <f t="shared" si="0"/>
        <v>-2.4844720496894408E-2</v>
      </c>
      <c r="J41" s="18">
        <f t="shared" si="1"/>
        <v>2.5800521644761135E-3</v>
      </c>
    </row>
    <row r="42" spans="1:10" x14ac:dyDescent="0.3">
      <c r="A42" s="17">
        <v>44109</v>
      </c>
      <c r="B42" s="16">
        <v>320</v>
      </c>
      <c r="C42" s="16">
        <v>326</v>
      </c>
      <c r="D42" s="16">
        <v>314</v>
      </c>
      <c r="E42" s="16">
        <v>326</v>
      </c>
      <c r="F42" s="16">
        <v>326</v>
      </c>
      <c r="G42" s="16">
        <v>69758000</v>
      </c>
      <c r="H42" s="15" t="s">
        <v>89</v>
      </c>
      <c r="I42">
        <f t="shared" si="0"/>
        <v>3.8216560509554139E-2</v>
      </c>
      <c r="J42" s="18">
        <f t="shared" si="1"/>
        <v>3.2740411210429514E-3</v>
      </c>
    </row>
    <row r="43" spans="1:10" x14ac:dyDescent="0.3">
      <c r="A43" s="6">
        <v>44110</v>
      </c>
      <c r="B43" s="1">
        <v>330</v>
      </c>
      <c r="C43" s="1">
        <v>344</v>
      </c>
      <c r="D43" s="1">
        <v>328</v>
      </c>
      <c r="E43" s="1">
        <v>332</v>
      </c>
      <c r="F43" s="1">
        <v>332</v>
      </c>
      <c r="G43" s="1">
        <v>94956000</v>
      </c>
      <c r="I43">
        <f t="shared" si="0"/>
        <v>1.8404907975460124E-2</v>
      </c>
      <c r="J43" s="18">
        <f t="shared" si="1"/>
        <v>4.45669097006443E-3</v>
      </c>
    </row>
    <row r="44" spans="1:10" x14ac:dyDescent="0.3">
      <c r="A44" s="6">
        <v>44111</v>
      </c>
      <c r="B44" s="1">
        <v>332</v>
      </c>
      <c r="C44" s="1">
        <v>338</v>
      </c>
      <c r="D44" s="1">
        <v>326</v>
      </c>
      <c r="E44" s="1">
        <v>332</v>
      </c>
      <c r="F44" s="1">
        <v>332</v>
      </c>
      <c r="G44" s="1">
        <v>30573400</v>
      </c>
      <c r="I44">
        <f t="shared" si="0"/>
        <v>0</v>
      </c>
      <c r="J44" s="18">
        <f t="shared" si="1"/>
        <v>1.4349403482051459E-3</v>
      </c>
    </row>
    <row r="45" spans="1:10" x14ac:dyDescent="0.3">
      <c r="A45" s="6">
        <v>44112</v>
      </c>
      <c r="B45" s="1">
        <v>336</v>
      </c>
      <c r="C45" s="1">
        <v>340</v>
      </c>
      <c r="D45" s="1">
        <v>330</v>
      </c>
      <c r="E45" s="1">
        <v>332</v>
      </c>
      <c r="F45" s="1">
        <v>332</v>
      </c>
      <c r="G45" s="1">
        <v>31974000</v>
      </c>
      <c r="I45">
        <f t="shared" si="0"/>
        <v>0</v>
      </c>
      <c r="J45" s="18">
        <f t="shared" si="1"/>
        <v>1.5006764930793218E-3</v>
      </c>
    </row>
    <row r="46" spans="1:10" x14ac:dyDescent="0.3">
      <c r="A46" s="6">
        <v>44113</v>
      </c>
      <c r="B46" s="1">
        <v>334</v>
      </c>
      <c r="C46" s="1">
        <v>338</v>
      </c>
      <c r="D46" s="1">
        <v>326</v>
      </c>
      <c r="E46" s="1">
        <v>328</v>
      </c>
      <c r="F46" s="1">
        <v>328</v>
      </c>
      <c r="G46" s="1">
        <v>26087100</v>
      </c>
      <c r="I46">
        <f t="shared" si="0"/>
        <v>-1.2048192771084338E-2</v>
      </c>
      <c r="J46" s="18">
        <f t="shared" si="1"/>
        <v>1.2243791124854438E-3</v>
      </c>
    </row>
    <row r="47" spans="1:10" x14ac:dyDescent="0.3">
      <c r="A47" s="6">
        <v>44116</v>
      </c>
      <c r="B47" s="1">
        <v>332</v>
      </c>
      <c r="C47" s="1">
        <v>348</v>
      </c>
      <c r="D47" s="1">
        <v>330</v>
      </c>
      <c r="E47" s="1">
        <v>344</v>
      </c>
      <c r="F47" s="1">
        <v>344</v>
      </c>
      <c r="G47" s="1">
        <v>113910500</v>
      </c>
      <c r="I47">
        <f t="shared" si="0"/>
        <v>4.878048780487805E-2</v>
      </c>
      <c r="J47" s="18">
        <f t="shared" si="1"/>
        <v>5.3463066762029178E-3</v>
      </c>
    </row>
    <row r="48" spans="1:10" x14ac:dyDescent="0.3">
      <c r="A48" s="6">
        <v>44117</v>
      </c>
      <c r="B48" s="1">
        <v>346</v>
      </c>
      <c r="C48" s="1">
        <v>430</v>
      </c>
      <c r="D48" s="1">
        <v>346</v>
      </c>
      <c r="E48" s="1">
        <v>430</v>
      </c>
      <c r="F48" s="1">
        <v>430</v>
      </c>
      <c r="G48" s="1">
        <v>1087492500</v>
      </c>
      <c r="I48">
        <f t="shared" si="0"/>
        <v>0.25</v>
      </c>
      <c r="J48" s="18">
        <f t="shared" si="1"/>
        <v>5.1040671519048737E-2</v>
      </c>
    </row>
    <row r="49" spans="1:10" x14ac:dyDescent="0.3">
      <c r="A49" s="6">
        <v>44118</v>
      </c>
      <c r="B49" s="1">
        <v>456</v>
      </c>
      <c r="C49" s="1">
        <v>535</v>
      </c>
      <c r="D49" s="1">
        <v>444</v>
      </c>
      <c r="E49" s="1">
        <v>492</v>
      </c>
      <c r="F49" s="1">
        <v>492</v>
      </c>
      <c r="G49" s="1">
        <v>1344117900</v>
      </c>
      <c r="I49">
        <f t="shared" si="0"/>
        <v>0.14418604651162792</v>
      </c>
      <c r="J49" s="18">
        <f t="shared" si="1"/>
        <v>6.3085198488057256E-2</v>
      </c>
    </row>
    <row r="50" spans="1:10" x14ac:dyDescent="0.3">
      <c r="A50" s="6">
        <v>44119</v>
      </c>
      <c r="B50" s="1">
        <v>500</v>
      </c>
      <c r="C50" s="1">
        <v>505</v>
      </c>
      <c r="D50" s="1">
        <v>458</v>
      </c>
      <c r="E50" s="1">
        <v>458</v>
      </c>
      <c r="F50" s="1">
        <v>458</v>
      </c>
      <c r="G50" s="1">
        <v>46103000</v>
      </c>
      <c r="I50">
        <f t="shared" si="0"/>
        <v>-6.910569105691057E-2</v>
      </c>
      <c r="J50" s="18">
        <f t="shared" si="1"/>
        <v>2.1638108575854124E-3</v>
      </c>
    </row>
    <row r="51" spans="1:10" x14ac:dyDescent="0.3">
      <c r="A51" s="6">
        <v>44120</v>
      </c>
      <c r="B51" s="1">
        <v>426</v>
      </c>
      <c r="C51" s="1">
        <v>448</v>
      </c>
      <c r="D51" s="1">
        <v>426</v>
      </c>
      <c r="E51" s="1">
        <v>446</v>
      </c>
      <c r="F51" s="1">
        <v>446</v>
      </c>
      <c r="G51" s="1">
        <v>398672900</v>
      </c>
      <c r="I51">
        <f t="shared" si="0"/>
        <v>-2.6200873362445413E-2</v>
      </c>
      <c r="J51" s="18">
        <f t="shared" si="1"/>
        <v>1.8711423327008293E-2</v>
      </c>
    </row>
    <row r="52" spans="1:10" x14ac:dyDescent="0.3">
      <c r="A52" s="6">
        <v>44123</v>
      </c>
      <c r="B52" s="1">
        <v>450</v>
      </c>
      <c r="C52" s="1">
        <v>458</v>
      </c>
      <c r="D52" s="1">
        <v>416</v>
      </c>
      <c r="E52" s="1">
        <v>426</v>
      </c>
      <c r="F52" s="1">
        <v>426</v>
      </c>
      <c r="G52" s="1">
        <v>213830500</v>
      </c>
      <c r="I52">
        <f t="shared" si="0"/>
        <v>-4.4843049327354258E-2</v>
      </c>
      <c r="J52" s="18">
        <f t="shared" si="1"/>
        <v>1.0035979384918932E-2</v>
      </c>
    </row>
    <row r="53" spans="1:10" x14ac:dyDescent="0.3">
      <c r="A53" s="6">
        <v>44124</v>
      </c>
      <c r="B53" s="1">
        <v>424</v>
      </c>
      <c r="C53" s="1">
        <v>440</v>
      </c>
      <c r="D53" s="1">
        <v>400</v>
      </c>
      <c r="E53" s="1">
        <v>424</v>
      </c>
      <c r="F53" s="1">
        <v>424</v>
      </c>
      <c r="G53" s="1">
        <v>232776800</v>
      </c>
      <c r="I53">
        <f t="shared" si="0"/>
        <v>-4.6948356807511738E-3</v>
      </c>
      <c r="J53" s="18">
        <f t="shared" si="1"/>
        <v>1.0925210230006465E-2</v>
      </c>
    </row>
    <row r="54" spans="1:10" x14ac:dyDescent="0.3">
      <c r="A54" s="6">
        <v>44125</v>
      </c>
      <c r="B54" s="1">
        <v>426</v>
      </c>
      <c r="C54" s="1">
        <v>430</v>
      </c>
      <c r="D54" s="1">
        <v>396</v>
      </c>
      <c r="E54" s="1">
        <v>396</v>
      </c>
      <c r="F54" s="1">
        <v>396</v>
      </c>
      <c r="G54" s="1">
        <v>174441000</v>
      </c>
      <c r="I54">
        <f t="shared" si="0"/>
        <v>-6.6037735849056603E-2</v>
      </c>
      <c r="J54" s="18">
        <f t="shared" si="1"/>
        <v>8.1872617792346902E-3</v>
      </c>
    </row>
    <row r="55" spans="1:10" x14ac:dyDescent="0.3">
      <c r="A55" s="6">
        <v>44126</v>
      </c>
      <c r="B55" s="1">
        <v>376</v>
      </c>
      <c r="C55" s="1">
        <v>390</v>
      </c>
      <c r="D55" s="1">
        <v>370</v>
      </c>
      <c r="E55" s="1">
        <v>370</v>
      </c>
      <c r="F55" s="1">
        <v>370</v>
      </c>
      <c r="G55" s="1">
        <v>87128600</v>
      </c>
      <c r="I55">
        <f t="shared" si="0"/>
        <v>-6.5656565656565663E-2</v>
      </c>
      <c r="J55" s="18">
        <f t="shared" si="1"/>
        <v>4.0893176297901734E-3</v>
      </c>
    </row>
    <row r="56" spans="1:10" x14ac:dyDescent="0.3">
      <c r="A56" s="11">
        <v>44127</v>
      </c>
      <c r="B56" s="4">
        <v>350</v>
      </c>
      <c r="C56" s="4">
        <v>386</v>
      </c>
      <c r="D56" s="4">
        <v>346</v>
      </c>
      <c r="E56" s="4">
        <v>350</v>
      </c>
      <c r="F56" s="4">
        <v>350</v>
      </c>
      <c r="G56" s="4">
        <v>278534600</v>
      </c>
      <c r="I56">
        <f t="shared" si="0"/>
        <v>-5.4054054054054057E-2</v>
      </c>
      <c r="J56" s="18">
        <f t="shared" si="1"/>
        <v>1.3072819376032141E-2</v>
      </c>
    </row>
    <row r="57" spans="1:10" x14ac:dyDescent="0.3">
      <c r="A57" s="14">
        <v>44130</v>
      </c>
      <c r="B57" s="7">
        <v>354</v>
      </c>
      <c r="C57" s="7">
        <v>370</v>
      </c>
      <c r="D57" s="7">
        <v>350</v>
      </c>
      <c r="E57" s="7">
        <v>358</v>
      </c>
      <c r="F57" s="7">
        <v>358</v>
      </c>
      <c r="G57" s="13">
        <v>67331300</v>
      </c>
      <c r="H57" s="7" t="s">
        <v>88</v>
      </c>
      <c r="I57">
        <f t="shared" si="0"/>
        <v>2.2857142857142857E-2</v>
      </c>
      <c r="J57" s="18">
        <f t="shared" si="1"/>
        <v>3.1601457170973837E-3</v>
      </c>
    </row>
    <row r="58" spans="1:10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8"/>
    </row>
    <row r="59" spans="1:10" x14ac:dyDescent="0.3">
      <c r="A59" s="7" t="s">
        <v>1</v>
      </c>
      <c r="G59" s="1"/>
      <c r="J59" s="18"/>
    </row>
    <row r="60" spans="1:10" x14ac:dyDescent="0.3">
      <c r="A60" t="s">
        <v>85</v>
      </c>
      <c r="B60" t="s">
        <v>84</v>
      </c>
      <c r="C60" t="s">
        <v>83</v>
      </c>
      <c r="D60" t="s">
        <v>82</v>
      </c>
      <c r="E60" t="s">
        <v>81</v>
      </c>
      <c r="F60" t="s">
        <v>80</v>
      </c>
      <c r="G60" s="1" t="s">
        <v>79</v>
      </c>
      <c r="H60" t="s">
        <v>93</v>
      </c>
      <c r="I60" t="s">
        <v>86</v>
      </c>
      <c r="J60" s="18" t="s">
        <v>94</v>
      </c>
    </row>
    <row r="61" spans="1:10" x14ac:dyDescent="0.3">
      <c r="A61" s="6">
        <v>44074</v>
      </c>
      <c r="B61" s="1">
        <v>32500</v>
      </c>
      <c r="C61" s="1">
        <v>32700</v>
      </c>
      <c r="D61" s="1">
        <v>31375</v>
      </c>
      <c r="E61" s="1">
        <v>31375</v>
      </c>
      <c r="F61" s="1">
        <v>30487</v>
      </c>
      <c r="G61" s="1">
        <v>19406400</v>
      </c>
      <c r="H61" s="1">
        <v>24408459900</v>
      </c>
      <c r="I61">
        <f>(E61/B61-1)</f>
        <v>-3.4615384615384603E-2</v>
      </c>
      <c r="J61" s="18">
        <f>(G61/H$61)</f>
        <v>7.9506859832643518E-4</v>
      </c>
    </row>
    <row r="62" spans="1:10" x14ac:dyDescent="0.3">
      <c r="A62" s="6">
        <v>44075</v>
      </c>
      <c r="B62" s="1">
        <v>31400</v>
      </c>
      <c r="C62" s="1">
        <v>32600</v>
      </c>
      <c r="D62" s="1">
        <v>31200</v>
      </c>
      <c r="E62" s="1">
        <v>32600</v>
      </c>
      <c r="F62" s="1">
        <v>32501</v>
      </c>
      <c r="G62" s="1">
        <v>13489200</v>
      </c>
      <c r="I62">
        <f t="shared" ref="I62:I101" si="2">(E62-E61)/E61</f>
        <v>3.9043824701195218E-2</v>
      </c>
      <c r="J62" s="18">
        <f t="shared" ref="J62:J101" si="3">(G62/H$61)</f>
        <v>5.5264445422875696E-4</v>
      </c>
    </row>
    <row r="63" spans="1:10" x14ac:dyDescent="0.3">
      <c r="A63" s="6">
        <v>44076</v>
      </c>
      <c r="B63" s="1">
        <v>32600</v>
      </c>
      <c r="C63" s="1">
        <v>32800</v>
      </c>
      <c r="D63" s="1">
        <v>31825</v>
      </c>
      <c r="E63" s="1">
        <v>32175</v>
      </c>
      <c r="F63" s="1">
        <v>32077</v>
      </c>
      <c r="G63" s="1">
        <v>13213000</v>
      </c>
      <c r="I63">
        <f t="shared" si="2"/>
        <v>-1.303680981595092E-2</v>
      </c>
      <c r="J63" s="18">
        <f t="shared" si="3"/>
        <v>5.4132870546248595E-4</v>
      </c>
    </row>
    <row r="64" spans="1:10" x14ac:dyDescent="0.3">
      <c r="A64" s="6">
        <v>44077</v>
      </c>
      <c r="B64" s="1">
        <v>32325</v>
      </c>
      <c r="C64" s="1">
        <v>32500</v>
      </c>
      <c r="D64" s="1">
        <v>31500</v>
      </c>
      <c r="E64" s="1">
        <v>32500</v>
      </c>
      <c r="F64" s="1">
        <v>32401</v>
      </c>
      <c r="G64" s="1">
        <v>13641700</v>
      </c>
      <c r="I64">
        <f t="shared" si="2"/>
        <v>1.0101010101010102E-2</v>
      </c>
      <c r="J64" s="18">
        <f t="shared" si="3"/>
        <v>5.5889228799724472E-4</v>
      </c>
    </row>
    <row r="65" spans="1:10" x14ac:dyDescent="0.3">
      <c r="A65" s="6">
        <v>44078</v>
      </c>
      <c r="B65" s="1">
        <v>32250</v>
      </c>
      <c r="C65" s="1">
        <v>32250</v>
      </c>
      <c r="D65" s="1">
        <v>31325</v>
      </c>
      <c r="E65" s="1">
        <v>31900</v>
      </c>
      <c r="F65" s="1">
        <v>31803</v>
      </c>
      <c r="G65" s="1">
        <v>16122700</v>
      </c>
      <c r="I65">
        <f t="shared" si="2"/>
        <v>-1.8461538461538463E-2</v>
      </c>
      <c r="J65" s="18">
        <f t="shared" si="3"/>
        <v>6.6053737376523295E-4</v>
      </c>
    </row>
    <row r="66" spans="1:10" x14ac:dyDescent="0.3">
      <c r="A66" s="6">
        <v>44081</v>
      </c>
      <c r="B66" s="1">
        <v>31675</v>
      </c>
      <c r="C66" s="1">
        <v>31800</v>
      </c>
      <c r="D66" s="1">
        <v>31000</v>
      </c>
      <c r="E66" s="1">
        <v>31425</v>
      </c>
      <c r="F66" s="1">
        <v>31330</v>
      </c>
      <c r="G66" s="1">
        <v>12849900</v>
      </c>
      <c r="I66">
        <f t="shared" si="2"/>
        <v>-1.4890282131661442E-2</v>
      </c>
      <c r="J66" s="18">
        <f t="shared" si="3"/>
        <v>5.2645271568322097E-4</v>
      </c>
    </row>
    <row r="67" spans="1:10" x14ac:dyDescent="0.3">
      <c r="A67" s="6">
        <v>44082</v>
      </c>
      <c r="B67" s="1">
        <v>31425</v>
      </c>
      <c r="C67" s="1">
        <v>31800</v>
      </c>
      <c r="D67" s="1">
        <v>31425</v>
      </c>
      <c r="E67" s="1">
        <v>31675</v>
      </c>
      <c r="F67" s="1">
        <v>31579</v>
      </c>
      <c r="G67" s="1">
        <v>7929800</v>
      </c>
      <c r="I67">
        <f t="shared" si="2"/>
        <v>7.955449482895784E-3</v>
      </c>
      <c r="J67" s="18">
        <f t="shared" si="3"/>
        <v>3.2487916208101276E-4</v>
      </c>
    </row>
    <row r="68" spans="1:10" x14ac:dyDescent="0.3">
      <c r="A68" s="6">
        <v>44083</v>
      </c>
      <c r="B68" s="1">
        <v>31500</v>
      </c>
      <c r="C68" s="1">
        <v>31600</v>
      </c>
      <c r="D68" s="1">
        <v>31050</v>
      </c>
      <c r="E68" s="1">
        <v>31225</v>
      </c>
      <c r="F68" s="1">
        <v>31130</v>
      </c>
      <c r="G68" s="1">
        <v>9857000</v>
      </c>
      <c r="I68">
        <f t="shared" si="2"/>
        <v>-1.4206787687450671E-2</v>
      </c>
      <c r="J68" s="18">
        <f t="shared" si="3"/>
        <v>4.0383539315399413E-4</v>
      </c>
    </row>
    <row r="69" spans="1:10" x14ac:dyDescent="0.3">
      <c r="A69" s="6">
        <v>44084</v>
      </c>
      <c r="B69" s="1">
        <v>31100</v>
      </c>
      <c r="C69" s="1">
        <v>31100</v>
      </c>
      <c r="D69" s="1">
        <v>29050</v>
      </c>
      <c r="E69" s="1">
        <v>29050</v>
      </c>
      <c r="F69" s="1">
        <v>28962</v>
      </c>
      <c r="G69" s="1">
        <v>35147000</v>
      </c>
      <c r="I69">
        <f t="shared" si="2"/>
        <v>-6.9655724579663736E-2</v>
      </c>
      <c r="J69" s="18">
        <f t="shared" si="3"/>
        <v>1.4399515636789521E-3</v>
      </c>
    </row>
    <row r="70" spans="1:10" x14ac:dyDescent="0.3">
      <c r="A70" s="6">
        <v>44085</v>
      </c>
      <c r="B70" s="1">
        <v>29000</v>
      </c>
      <c r="C70" s="1">
        <v>29875</v>
      </c>
      <c r="D70" s="1">
        <v>28100</v>
      </c>
      <c r="E70" s="1">
        <v>29525</v>
      </c>
      <c r="F70" s="1">
        <v>29435</v>
      </c>
      <c r="G70" s="1">
        <v>80606500</v>
      </c>
      <c r="I70">
        <f t="shared" si="2"/>
        <v>1.6351118760757316E-2</v>
      </c>
      <c r="J70" s="18">
        <f t="shared" si="3"/>
        <v>3.3024000830138406E-3</v>
      </c>
    </row>
    <row r="71" spans="1:10" x14ac:dyDescent="0.3">
      <c r="A71" s="6">
        <v>44088</v>
      </c>
      <c r="B71" s="1">
        <v>30000</v>
      </c>
      <c r="C71" s="1">
        <v>30575</v>
      </c>
      <c r="D71" s="1">
        <v>29925</v>
      </c>
      <c r="E71" s="1">
        <v>30250</v>
      </c>
      <c r="F71" s="1">
        <v>30158</v>
      </c>
      <c r="G71" s="1">
        <v>27623000</v>
      </c>
      <c r="I71">
        <f t="shared" si="2"/>
        <v>2.4555461473327687E-2</v>
      </c>
      <c r="J71" s="18">
        <f t="shared" si="3"/>
        <v>1.131697784832381E-3</v>
      </c>
    </row>
    <row r="72" spans="1:10" x14ac:dyDescent="0.3">
      <c r="A72" s="6">
        <v>44089</v>
      </c>
      <c r="B72" s="1">
        <v>30200</v>
      </c>
      <c r="C72" s="1">
        <v>30500</v>
      </c>
      <c r="D72" s="1">
        <v>29300</v>
      </c>
      <c r="E72" s="1">
        <v>29300</v>
      </c>
      <c r="F72" s="1">
        <v>29211</v>
      </c>
      <c r="G72" s="1">
        <v>34017400</v>
      </c>
      <c r="I72">
        <f t="shared" si="2"/>
        <v>-3.1404958677685953E-2</v>
      </c>
      <c r="J72" s="18">
        <f t="shared" si="3"/>
        <v>1.393672527450206E-3</v>
      </c>
    </row>
    <row r="73" spans="1:10" x14ac:dyDescent="0.3">
      <c r="A73" s="6">
        <v>44090</v>
      </c>
      <c r="B73" s="1">
        <v>29300</v>
      </c>
      <c r="C73" s="1">
        <v>29350</v>
      </c>
      <c r="D73" s="1">
        <v>28725</v>
      </c>
      <c r="E73" s="1">
        <v>28750</v>
      </c>
      <c r="F73" s="1">
        <v>28663</v>
      </c>
      <c r="G73" s="1">
        <v>31713100</v>
      </c>
      <c r="I73">
        <f t="shared" si="2"/>
        <v>-1.877133105802048E-2</v>
      </c>
      <c r="J73" s="18">
        <f t="shared" si="3"/>
        <v>1.2992667349733115E-3</v>
      </c>
    </row>
    <row r="74" spans="1:10" x14ac:dyDescent="0.3">
      <c r="A74" s="6">
        <v>44091</v>
      </c>
      <c r="B74" s="1">
        <v>28750</v>
      </c>
      <c r="C74" s="1">
        <v>29275</v>
      </c>
      <c r="D74" s="1">
        <v>28325</v>
      </c>
      <c r="E74" s="1">
        <v>28775</v>
      </c>
      <c r="F74" s="1">
        <v>28688</v>
      </c>
      <c r="G74" s="1">
        <v>27759200</v>
      </c>
      <c r="I74">
        <f t="shared" si="2"/>
        <v>8.6956521739130438E-4</v>
      </c>
      <c r="J74" s="18">
        <f t="shared" si="3"/>
        <v>1.1372778173521713E-3</v>
      </c>
    </row>
    <row r="75" spans="1:10" x14ac:dyDescent="0.3">
      <c r="A75" s="6">
        <v>44092</v>
      </c>
      <c r="B75" s="1">
        <v>28500</v>
      </c>
      <c r="C75" s="1">
        <v>28675</v>
      </c>
      <c r="D75" s="1">
        <v>27850</v>
      </c>
      <c r="E75" s="1">
        <v>28150</v>
      </c>
      <c r="F75" s="1">
        <v>28064</v>
      </c>
      <c r="G75" s="1">
        <v>63382400</v>
      </c>
      <c r="I75">
        <f t="shared" si="2"/>
        <v>-2.1720243266724587E-2</v>
      </c>
      <c r="J75" s="18">
        <f t="shared" si="3"/>
        <v>2.5967390101495095E-3</v>
      </c>
    </row>
    <row r="76" spans="1:10" x14ac:dyDescent="0.3">
      <c r="A76" s="6">
        <v>44095</v>
      </c>
      <c r="B76" s="1">
        <v>28200</v>
      </c>
      <c r="C76" s="1">
        <v>28675</v>
      </c>
      <c r="D76" s="1">
        <v>27975</v>
      </c>
      <c r="E76" s="1">
        <v>28025</v>
      </c>
      <c r="F76" s="1">
        <v>27940</v>
      </c>
      <c r="G76" s="1">
        <v>22488600</v>
      </c>
      <c r="I76">
        <f t="shared" si="2"/>
        <v>-4.4404973357015983E-3</v>
      </c>
      <c r="J76" s="18">
        <f t="shared" si="3"/>
        <v>9.2134448843288143E-4</v>
      </c>
    </row>
    <row r="77" spans="1:10" x14ac:dyDescent="0.3">
      <c r="A77" s="6">
        <v>44096</v>
      </c>
      <c r="B77" s="1">
        <v>27600</v>
      </c>
      <c r="C77" s="1">
        <v>27825</v>
      </c>
      <c r="D77" s="1">
        <v>27150</v>
      </c>
      <c r="E77" s="1">
        <v>27250</v>
      </c>
      <c r="F77" s="1">
        <v>27167</v>
      </c>
      <c r="G77" s="1">
        <v>32688500</v>
      </c>
      <c r="I77">
        <f t="shared" si="2"/>
        <v>-2.7653880463871544E-2</v>
      </c>
      <c r="J77" s="18">
        <f t="shared" si="3"/>
        <v>1.3392282894505768E-3</v>
      </c>
    </row>
    <row r="78" spans="1:10" x14ac:dyDescent="0.3">
      <c r="A78" s="6">
        <v>44097</v>
      </c>
      <c r="B78" s="1">
        <v>27250</v>
      </c>
      <c r="C78" s="1">
        <v>27925</v>
      </c>
      <c r="D78" s="1">
        <v>27125</v>
      </c>
      <c r="E78" s="1">
        <v>27525</v>
      </c>
      <c r="F78" s="1">
        <v>27441</v>
      </c>
      <c r="G78" s="1">
        <v>20103400</v>
      </c>
      <c r="I78">
        <f t="shared" si="2"/>
        <v>1.0091743119266056E-2</v>
      </c>
      <c r="J78" s="18">
        <f t="shared" si="3"/>
        <v>8.2362427135355639E-4</v>
      </c>
    </row>
    <row r="79" spans="1:10" x14ac:dyDescent="0.3">
      <c r="A79" s="6">
        <v>44098</v>
      </c>
      <c r="B79" s="1">
        <v>27150</v>
      </c>
      <c r="C79" s="1">
        <v>27675</v>
      </c>
      <c r="D79" s="1">
        <v>26950</v>
      </c>
      <c r="E79" s="1">
        <v>27225</v>
      </c>
      <c r="F79" s="1">
        <v>27142</v>
      </c>
      <c r="G79" s="1">
        <v>17723700</v>
      </c>
      <c r="I79">
        <f t="shared" si="2"/>
        <v>-1.0899182561307902E-2</v>
      </c>
      <c r="J79" s="18">
        <f t="shared" si="3"/>
        <v>7.2612938598391459E-4</v>
      </c>
    </row>
    <row r="80" spans="1:10" x14ac:dyDescent="0.3">
      <c r="A80" s="6">
        <v>44099</v>
      </c>
      <c r="B80" s="1">
        <v>27400</v>
      </c>
      <c r="C80" s="1">
        <v>28125</v>
      </c>
      <c r="D80" s="1">
        <v>27300</v>
      </c>
      <c r="E80" s="1">
        <v>28050</v>
      </c>
      <c r="F80" s="1">
        <v>27965</v>
      </c>
      <c r="G80" s="1">
        <v>20141000</v>
      </c>
      <c r="I80">
        <f t="shared" si="2"/>
        <v>3.0303030303030304E-2</v>
      </c>
      <c r="J80" s="18">
        <f t="shared" si="3"/>
        <v>8.2516472085975403E-4</v>
      </c>
    </row>
    <row r="81" spans="1:10" x14ac:dyDescent="0.3">
      <c r="A81" s="6">
        <v>44102</v>
      </c>
      <c r="B81" s="1">
        <v>28250</v>
      </c>
      <c r="C81" s="1">
        <v>28475</v>
      </c>
      <c r="D81" s="1">
        <v>27500</v>
      </c>
      <c r="E81" s="1">
        <v>27575</v>
      </c>
      <c r="F81" s="1">
        <v>27491</v>
      </c>
      <c r="G81" s="1">
        <v>18704400</v>
      </c>
      <c r="I81">
        <f t="shared" si="2"/>
        <v>-1.6934046345811051E-2</v>
      </c>
      <c r="J81" s="18">
        <f t="shared" si="3"/>
        <v>7.6630807829051106E-4</v>
      </c>
    </row>
    <row r="82" spans="1:10" x14ac:dyDescent="0.3">
      <c r="A82" s="6">
        <v>44103</v>
      </c>
      <c r="B82" s="1">
        <v>27875</v>
      </c>
      <c r="C82" s="1">
        <v>28175</v>
      </c>
      <c r="D82" s="1">
        <v>27300</v>
      </c>
      <c r="E82" s="1">
        <v>27525</v>
      </c>
      <c r="F82" s="1">
        <v>27441</v>
      </c>
      <c r="G82" s="1">
        <v>23555700</v>
      </c>
      <c r="I82">
        <f t="shared" si="2"/>
        <v>-1.8132366273798731E-3</v>
      </c>
      <c r="J82" s="18">
        <f t="shared" si="3"/>
        <v>9.6506293705159174E-4</v>
      </c>
    </row>
    <row r="83" spans="1:10" x14ac:dyDescent="0.3">
      <c r="A83" s="6">
        <v>44104</v>
      </c>
      <c r="B83" s="1">
        <v>27825</v>
      </c>
      <c r="C83" s="1">
        <v>27825</v>
      </c>
      <c r="D83" s="1">
        <v>27100</v>
      </c>
      <c r="E83" s="1">
        <v>27100</v>
      </c>
      <c r="F83" s="1">
        <v>27018</v>
      </c>
      <c r="G83" s="1">
        <v>21475400</v>
      </c>
      <c r="I83">
        <f t="shared" si="2"/>
        <v>-1.5440508628519528E-2</v>
      </c>
      <c r="J83" s="18">
        <f t="shared" si="3"/>
        <v>8.7983429056906622E-4</v>
      </c>
    </row>
    <row r="84" spans="1:10" x14ac:dyDescent="0.3">
      <c r="A84" s="6">
        <v>44105</v>
      </c>
      <c r="B84" s="1">
        <v>27425</v>
      </c>
      <c r="C84" s="1">
        <v>27850</v>
      </c>
      <c r="D84" s="1">
        <v>27400</v>
      </c>
      <c r="E84" s="1">
        <v>27850</v>
      </c>
      <c r="F84" s="1">
        <v>27765</v>
      </c>
      <c r="G84" s="1">
        <v>11378600</v>
      </c>
      <c r="I84">
        <f t="shared" si="2"/>
        <v>2.7675276752767528E-2</v>
      </c>
      <c r="J84" s="18">
        <f t="shared" si="3"/>
        <v>4.6617443487288605E-4</v>
      </c>
    </row>
    <row r="85" spans="1:10" x14ac:dyDescent="0.3">
      <c r="A85" s="6">
        <v>44106</v>
      </c>
      <c r="B85" s="1">
        <v>27800</v>
      </c>
      <c r="C85" s="1">
        <v>27825</v>
      </c>
      <c r="D85" s="1">
        <v>27200</v>
      </c>
      <c r="E85" s="1">
        <v>27525</v>
      </c>
      <c r="F85" s="1">
        <v>27441</v>
      </c>
      <c r="G85" s="1">
        <v>13369600</v>
      </c>
      <c r="I85">
        <f t="shared" si="2"/>
        <v>-1.1669658886894075E-2</v>
      </c>
      <c r="J85" s="18">
        <f t="shared" si="3"/>
        <v>5.4774451377819216E-4</v>
      </c>
    </row>
    <row r="86" spans="1:10" x14ac:dyDescent="0.3">
      <c r="A86" s="6">
        <v>44109</v>
      </c>
      <c r="B86" s="1">
        <v>27575</v>
      </c>
      <c r="C86" s="1">
        <v>27800</v>
      </c>
      <c r="D86" s="1">
        <v>27300</v>
      </c>
      <c r="E86" s="1">
        <v>27600</v>
      </c>
      <c r="F86" s="1">
        <v>27516</v>
      </c>
      <c r="G86" s="1">
        <v>11658200</v>
      </c>
      <c r="I86">
        <f t="shared" si="2"/>
        <v>2.7247956403269754E-3</v>
      </c>
      <c r="J86" s="18">
        <f t="shared" si="3"/>
        <v>4.7762947960514296E-4</v>
      </c>
    </row>
    <row r="87" spans="1:10" x14ac:dyDescent="0.3">
      <c r="A87" s="6">
        <v>44110</v>
      </c>
      <c r="B87" s="1">
        <v>28150</v>
      </c>
      <c r="C87" s="1">
        <v>28575</v>
      </c>
      <c r="D87" s="1">
        <v>28000</v>
      </c>
      <c r="E87" s="1">
        <v>28500</v>
      </c>
      <c r="F87" s="1">
        <v>28413</v>
      </c>
      <c r="G87" s="1">
        <v>28391100</v>
      </c>
      <c r="I87">
        <f t="shared" si="2"/>
        <v>3.2608695652173912E-2</v>
      </c>
      <c r="J87" s="18">
        <f t="shared" si="3"/>
        <v>1.1631663823246791E-3</v>
      </c>
    </row>
    <row r="88" spans="1:10" x14ac:dyDescent="0.3">
      <c r="A88" s="6">
        <v>44111</v>
      </c>
      <c r="B88" s="1">
        <v>28000</v>
      </c>
      <c r="C88" s="1">
        <v>28775</v>
      </c>
      <c r="D88" s="1">
        <v>27900</v>
      </c>
      <c r="E88" s="1">
        <v>28775</v>
      </c>
      <c r="F88" s="1">
        <v>28688</v>
      </c>
      <c r="G88" s="1">
        <v>17987500</v>
      </c>
      <c r="I88">
        <f t="shared" si="2"/>
        <v>9.6491228070175444E-3</v>
      </c>
      <c r="J88" s="18">
        <f t="shared" si="3"/>
        <v>7.3693711416835436E-4</v>
      </c>
    </row>
    <row r="89" spans="1:10" x14ac:dyDescent="0.3">
      <c r="A89" s="6">
        <v>44112</v>
      </c>
      <c r="B89" s="1">
        <v>28950</v>
      </c>
      <c r="C89" s="1">
        <v>29000</v>
      </c>
      <c r="D89" s="1">
        <v>28550</v>
      </c>
      <c r="E89" s="1">
        <v>28900</v>
      </c>
      <c r="F89" s="1">
        <v>28812</v>
      </c>
      <c r="G89" s="1">
        <v>15476900</v>
      </c>
      <c r="I89">
        <f t="shared" si="2"/>
        <v>4.3440486533449178E-3</v>
      </c>
      <c r="J89" s="18">
        <f t="shared" si="3"/>
        <v>6.3407933410825317E-4</v>
      </c>
    </row>
    <row r="90" spans="1:10" x14ac:dyDescent="0.3">
      <c r="A90" s="6">
        <v>44113</v>
      </c>
      <c r="B90" s="1">
        <v>28750</v>
      </c>
      <c r="C90" s="1">
        <v>28875</v>
      </c>
      <c r="D90" s="1">
        <v>28600</v>
      </c>
      <c r="E90" s="1">
        <v>28875</v>
      </c>
      <c r="F90" s="1">
        <v>28787</v>
      </c>
      <c r="G90" s="1">
        <v>10850100</v>
      </c>
      <c r="I90">
        <f t="shared" si="2"/>
        <v>-8.6505190311418688E-4</v>
      </c>
      <c r="J90" s="18">
        <f t="shared" si="3"/>
        <v>4.4452210604242179E-4</v>
      </c>
    </row>
    <row r="91" spans="1:10" x14ac:dyDescent="0.3">
      <c r="A91" s="6">
        <v>44116</v>
      </c>
      <c r="B91" s="1">
        <v>29200</v>
      </c>
      <c r="C91" s="1">
        <v>29375</v>
      </c>
      <c r="D91" s="1">
        <v>29150</v>
      </c>
      <c r="E91" s="1">
        <v>29275</v>
      </c>
      <c r="F91" s="1">
        <v>29186</v>
      </c>
      <c r="G91" s="1">
        <v>16583700</v>
      </c>
      <c r="I91">
        <f t="shared" si="2"/>
        <v>1.3852813852813853E-2</v>
      </c>
      <c r="J91" s="18">
        <f t="shared" si="3"/>
        <v>6.7942426797685835E-4</v>
      </c>
    </row>
    <row r="92" spans="1:10" x14ac:dyDescent="0.3">
      <c r="A92" s="6">
        <v>44117</v>
      </c>
      <c r="B92" s="1">
        <v>29200</v>
      </c>
      <c r="C92" s="1">
        <v>29300</v>
      </c>
      <c r="D92" s="1">
        <v>28850</v>
      </c>
      <c r="E92" s="1">
        <v>29275</v>
      </c>
      <c r="F92" s="1">
        <v>29186</v>
      </c>
      <c r="G92" s="1">
        <v>9650100</v>
      </c>
      <c r="I92">
        <f t="shared" si="2"/>
        <v>0</v>
      </c>
      <c r="J92" s="18">
        <f t="shared" si="3"/>
        <v>3.9535882392973103E-4</v>
      </c>
    </row>
    <row r="93" spans="1:10" x14ac:dyDescent="0.3">
      <c r="A93" s="6">
        <v>44118</v>
      </c>
      <c r="B93" s="1">
        <v>29200</v>
      </c>
      <c r="C93" s="1">
        <v>29500</v>
      </c>
      <c r="D93" s="1">
        <v>29050</v>
      </c>
      <c r="E93" s="1">
        <v>29500</v>
      </c>
      <c r="F93" s="1">
        <v>29410</v>
      </c>
      <c r="G93" s="1">
        <v>16623500</v>
      </c>
      <c r="I93">
        <f t="shared" si="2"/>
        <v>7.6857386848847142E-3</v>
      </c>
      <c r="J93" s="18">
        <f t="shared" si="3"/>
        <v>6.8105485016692921E-4</v>
      </c>
    </row>
    <row r="94" spans="1:10" x14ac:dyDescent="0.3">
      <c r="A94" s="6">
        <v>44119</v>
      </c>
      <c r="B94" s="1">
        <v>29375</v>
      </c>
      <c r="C94" s="1">
        <v>29400</v>
      </c>
      <c r="D94" s="1">
        <v>28800</v>
      </c>
      <c r="E94" s="1">
        <v>28925</v>
      </c>
      <c r="F94" s="1">
        <v>28837</v>
      </c>
      <c r="G94" s="1">
        <v>16413400</v>
      </c>
      <c r="I94">
        <f t="shared" si="2"/>
        <v>-1.9491525423728815E-2</v>
      </c>
      <c r="J94" s="18">
        <f t="shared" si="3"/>
        <v>6.7244717885703222E-4</v>
      </c>
    </row>
    <row r="95" spans="1:10" x14ac:dyDescent="0.3">
      <c r="A95" s="6">
        <v>44120</v>
      </c>
      <c r="B95" s="1">
        <v>28925</v>
      </c>
      <c r="C95" s="1">
        <v>28950</v>
      </c>
      <c r="D95" s="1">
        <v>28650</v>
      </c>
      <c r="E95" s="1">
        <v>28800</v>
      </c>
      <c r="F95" s="1">
        <v>28713</v>
      </c>
      <c r="G95" s="1">
        <v>17810300</v>
      </c>
      <c r="I95">
        <f t="shared" si="2"/>
        <v>-4.3215211754537601E-3</v>
      </c>
      <c r="J95" s="18">
        <f t="shared" si="3"/>
        <v>7.2967733617638043E-4</v>
      </c>
    </row>
    <row r="96" spans="1:10" x14ac:dyDescent="0.3">
      <c r="A96" s="6">
        <v>44123</v>
      </c>
      <c r="B96" s="1">
        <v>28750</v>
      </c>
      <c r="C96" s="1">
        <v>29500</v>
      </c>
      <c r="D96" s="1">
        <v>28550</v>
      </c>
      <c r="E96" s="1">
        <v>29500</v>
      </c>
      <c r="F96" s="1">
        <v>29410</v>
      </c>
      <c r="G96" s="1">
        <v>11374300</v>
      </c>
      <c r="I96">
        <f t="shared" si="2"/>
        <v>2.4305555555555556E-2</v>
      </c>
      <c r="J96" s="18">
        <f t="shared" si="3"/>
        <v>4.6599826644531554E-4</v>
      </c>
    </row>
    <row r="97" spans="1:10" x14ac:dyDescent="0.3">
      <c r="A97" s="6">
        <v>44124</v>
      </c>
      <c r="B97" s="1">
        <v>29400</v>
      </c>
      <c r="C97" s="1">
        <v>29400</v>
      </c>
      <c r="D97" s="1">
        <v>28925</v>
      </c>
      <c r="E97" s="1">
        <v>29025</v>
      </c>
      <c r="F97" s="1">
        <v>28937</v>
      </c>
      <c r="G97" s="1">
        <v>14999100</v>
      </c>
      <c r="I97">
        <f t="shared" si="2"/>
        <v>-1.6101694915254237E-2</v>
      </c>
      <c r="J97" s="18">
        <f t="shared" si="3"/>
        <v>6.1450415394705019E-4</v>
      </c>
    </row>
    <row r="98" spans="1:10" x14ac:dyDescent="0.3">
      <c r="A98" s="6">
        <v>44125</v>
      </c>
      <c r="B98" s="1">
        <v>29300</v>
      </c>
      <c r="C98" s="1">
        <v>29325</v>
      </c>
      <c r="D98" s="1">
        <v>28650</v>
      </c>
      <c r="E98" s="1">
        <v>28900</v>
      </c>
      <c r="F98" s="1">
        <v>28812</v>
      </c>
      <c r="G98" s="1">
        <v>15588800</v>
      </c>
      <c r="I98">
        <f t="shared" si="2"/>
        <v>-4.3066322136089581E-3</v>
      </c>
      <c r="J98" s="18">
        <f t="shared" si="3"/>
        <v>6.3866381016526163E-4</v>
      </c>
    </row>
    <row r="99" spans="1:10" x14ac:dyDescent="0.3">
      <c r="A99" s="6">
        <v>44126</v>
      </c>
      <c r="B99" s="1">
        <v>28700</v>
      </c>
      <c r="C99" s="1">
        <v>29000</v>
      </c>
      <c r="D99" s="1">
        <v>28525</v>
      </c>
      <c r="E99" s="1">
        <v>29000</v>
      </c>
      <c r="F99" s="1">
        <v>28912</v>
      </c>
      <c r="G99" s="1">
        <v>19374500</v>
      </c>
      <c r="I99">
        <f t="shared" si="2"/>
        <v>3.4602076124567475E-3</v>
      </c>
      <c r="J99" s="18">
        <f t="shared" si="3"/>
        <v>7.9376167441027278E-4</v>
      </c>
    </row>
    <row r="100" spans="1:10" x14ac:dyDescent="0.3">
      <c r="A100" s="6">
        <v>44127</v>
      </c>
      <c r="B100" s="1">
        <v>29200</v>
      </c>
      <c r="C100" s="1">
        <v>29200</v>
      </c>
      <c r="D100" s="1">
        <v>28750</v>
      </c>
      <c r="E100" s="1">
        <v>28850</v>
      </c>
      <c r="F100" s="1">
        <v>28762</v>
      </c>
      <c r="G100" s="1">
        <v>13265600</v>
      </c>
      <c r="I100">
        <f t="shared" si="2"/>
        <v>-5.1724137931034482E-3</v>
      </c>
      <c r="J100" s="18">
        <f t="shared" si="3"/>
        <v>5.4348369599509228E-4</v>
      </c>
    </row>
    <row r="101" spans="1:10" x14ac:dyDescent="0.3">
      <c r="A101" s="11">
        <v>44130</v>
      </c>
      <c r="B101" s="4">
        <v>28625</v>
      </c>
      <c r="C101" s="4">
        <v>29175</v>
      </c>
      <c r="D101" s="4">
        <v>28625</v>
      </c>
      <c r="E101" s="4">
        <v>29075</v>
      </c>
      <c r="F101" s="4">
        <v>28586</v>
      </c>
      <c r="G101" s="4">
        <v>14090500</v>
      </c>
      <c r="H101" s="5"/>
      <c r="I101">
        <f t="shared" si="2"/>
        <v>7.7989601386481804E-3</v>
      </c>
      <c r="J101" s="18">
        <f t="shared" si="3"/>
        <v>5.7727935550739109E-4</v>
      </c>
    </row>
    <row r="102" spans="1:10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8"/>
    </row>
    <row r="103" spans="1:10" x14ac:dyDescent="0.3">
      <c r="A103" s="7" t="s">
        <v>3</v>
      </c>
      <c r="G103" s="1"/>
      <c r="J103" s="18"/>
    </row>
    <row r="104" spans="1:10" x14ac:dyDescent="0.3">
      <c r="A104" t="s">
        <v>85</v>
      </c>
      <c r="B104" t="s">
        <v>84</v>
      </c>
      <c r="C104" t="s">
        <v>83</v>
      </c>
      <c r="D104" t="s">
        <v>82</v>
      </c>
      <c r="E104" t="s">
        <v>81</v>
      </c>
      <c r="F104" t="s">
        <v>80</v>
      </c>
      <c r="G104" s="1" t="s">
        <v>79</v>
      </c>
      <c r="H104" t="s">
        <v>93</v>
      </c>
      <c r="I104" t="s">
        <v>86</v>
      </c>
      <c r="J104" s="18" t="s">
        <v>94</v>
      </c>
    </row>
    <row r="105" spans="1:10" x14ac:dyDescent="0.3">
      <c r="A105" s="6">
        <v>44074</v>
      </c>
      <c r="B105">
        <v>296</v>
      </c>
      <c r="C105">
        <v>304</v>
      </c>
      <c r="D105">
        <v>276</v>
      </c>
      <c r="E105" s="1">
        <v>286</v>
      </c>
      <c r="F105">
        <v>286</v>
      </c>
      <c r="G105" s="1">
        <v>413344500</v>
      </c>
      <c r="H105" s="1">
        <v>32510124471</v>
      </c>
      <c r="I105">
        <f>(E105/B105-1)</f>
        <v>-3.3783783783783772E-2</v>
      </c>
      <c r="J105" s="18">
        <f>(G105/H$105)</f>
        <v>1.2714331511363964E-2</v>
      </c>
    </row>
    <row r="106" spans="1:10" x14ac:dyDescent="0.3">
      <c r="A106" s="6">
        <v>44075</v>
      </c>
      <c r="B106" s="1">
        <v>284</v>
      </c>
      <c r="C106" s="1">
        <v>292</v>
      </c>
      <c r="D106" s="1">
        <v>278</v>
      </c>
      <c r="E106" s="1">
        <v>286</v>
      </c>
      <c r="F106" s="1">
        <v>286</v>
      </c>
      <c r="G106" s="1">
        <v>251913700</v>
      </c>
      <c r="I106">
        <f t="shared" ref="I106:I145" si="4">(E106-E105)/E105</f>
        <v>0</v>
      </c>
      <c r="J106" s="18">
        <f t="shared" ref="J106:J145" si="5">(G106/H$105)</f>
        <v>7.7487768533373207E-3</v>
      </c>
    </row>
    <row r="107" spans="1:10" x14ac:dyDescent="0.3">
      <c r="A107" s="6">
        <v>44076</v>
      </c>
      <c r="B107" s="1">
        <v>286</v>
      </c>
      <c r="C107" s="1">
        <v>290</v>
      </c>
      <c r="D107" s="1">
        <v>278</v>
      </c>
      <c r="E107" s="1">
        <v>280</v>
      </c>
      <c r="F107" s="1">
        <v>280</v>
      </c>
      <c r="G107" s="1">
        <v>216148700</v>
      </c>
      <c r="I107">
        <f t="shared" si="4"/>
        <v>-2.097902097902098E-2</v>
      </c>
      <c r="J107" s="18">
        <f t="shared" si="5"/>
        <v>6.6486580262961181E-3</v>
      </c>
    </row>
    <row r="108" spans="1:10" x14ac:dyDescent="0.3">
      <c r="A108" s="6">
        <v>44077</v>
      </c>
      <c r="B108" s="1">
        <v>286</v>
      </c>
      <c r="C108" s="1">
        <v>286</v>
      </c>
      <c r="D108" s="1">
        <v>274</v>
      </c>
      <c r="E108" s="1">
        <v>278</v>
      </c>
      <c r="F108" s="1">
        <v>278</v>
      </c>
      <c r="G108" s="1">
        <v>174385000</v>
      </c>
      <c r="I108">
        <f t="shared" si="4"/>
        <v>-7.1428571428571426E-3</v>
      </c>
      <c r="J108" s="18">
        <f t="shared" si="5"/>
        <v>5.3640212960598356E-3</v>
      </c>
    </row>
    <row r="109" spans="1:10" x14ac:dyDescent="0.3">
      <c r="A109" s="6">
        <v>44078</v>
      </c>
      <c r="B109" s="1">
        <v>276</v>
      </c>
      <c r="C109" s="1">
        <v>278</v>
      </c>
      <c r="D109" s="1">
        <v>268</v>
      </c>
      <c r="E109" s="1">
        <v>278</v>
      </c>
      <c r="F109" s="1">
        <v>278</v>
      </c>
      <c r="G109" s="1">
        <v>162671700</v>
      </c>
      <c r="I109">
        <f t="shared" si="4"/>
        <v>0</v>
      </c>
      <c r="J109" s="18">
        <f t="shared" si="5"/>
        <v>5.0037243057961221E-3</v>
      </c>
    </row>
    <row r="110" spans="1:10" x14ac:dyDescent="0.3">
      <c r="A110" s="6">
        <v>44081</v>
      </c>
      <c r="B110" s="1">
        <v>280</v>
      </c>
      <c r="C110" s="1">
        <v>296</v>
      </c>
      <c r="D110" s="1">
        <v>278</v>
      </c>
      <c r="E110" s="1">
        <v>282</v>
      </c>
      <c r="F110" s="1">
        <v>282</v>
      </c>
      <c r="G110" s="1">
        <v>397163300</v>
      </c>
      <c r="I110">
        <f t="shared" si="4"/>
        <v>1.4388489208633094E-2</v>
      </c>
      <c r="J110" s="18">
        <f t="shared" si="5"/>
        <v>1.2216603487762143E-2</v>
      </c>
    </row>
    <row r="111" spans="1:10" x14ac:dyDescent="0.3">
      <c r="A111" s="6">
        <v>44082</v>
      </c>
      <c r="B111" s="1">
        <v>286</v>
      </c>
      <c r="C111" s="1">
        <v>288</v>
      </c>
      <c r="D111" s="1">
        <v>270</v>
      </c>
      <c r="E111" s="1">
        <v>274</v>
      </c>
      <c r="F111" s="1">
        <v>274</v>
      </c>
      <c r="G111" s="1">
        <v>182750400</v>
      </c>
      <c r="I111">
        <f t="shared" si="4"/>
        <v>-2.8368794326241134E-2</v>
      </c>
      <c r="J111" s="18">
        <f t="shared" si="5"/>
        <v>5.6213380592565493E-3</v>
      </c>
    </row>
    <row r="112" spans="1:10" x14ac:dyDescent="0.3">
      <c r="A112" s="6">
        <v>44083</v>
      </c>
      <c r="B112" s="1">
        <v>270</v>
      </c>
      <c r="C112" s="1">
        <v>274</v>
      </c>
      <c r="D112" s="1">
        <v>262</v>
      </c>
      <c r="E112" s="1">
        <v>262</v>
      </c>
      <c r="F112" s="1">
        <v>262</v>
      </c>
      <c r="G112" s="1">
        <v>187689500</v>
      </c>
      <c r="I112">
        <f t="shared" si="4"/>
        <v>-4.3795620437956206E-2</v>
      </c>
      <c r="J112" s="18">
        <f t="shared" si="5"/>
        <v>5.7732630389472862E-3</v>
      </c>
    </row>
    <row r="113" spans="1:10" x14ac:dyDescent="0.3">
      <c r="A113" s="6">
        <v>44084</v>
      </c>
      <c r="B113" s="1">
        <v>258</v>
      </c>
      <c r="C113" s="1">
        <v>258</v>
      </c>
      <c r="D113" s="1">
        <v>244</v>
      </c>
      <c r="E113" s="1">
        <v>244</v>
      </c>
      <c r="F113" s="1">
        <v>244</v>
      </c>
      <c r="G113" s="1">
        <v>157582300</v>
      </c>
      <c r="I113">
        <f t="shared" si="4"/>
        <v>-6.8702290076335881E-2</v>
      </c>
      <c r="J113" s="18">
        <f t="shared" si="5"/>
        <v>4.8471761509423965E-3</v>
      </c>
    </row>
    <row r="114" spans="1:10" x14ac:dyDescent="0.3">
      <c r="A114" s="6">
        <v>44085</v>
      </c>
      <c r="B114" s="1">
        <v>234</v>
      </c>
      <c r="C114" s="1">
        <v>262</v>
      </c>
      <c r="D114" s="1">
        <v>228</v>
      </c>
      <c r="E114" s="1">
        <v>250</v>
      </c>
      <c r="F114" s="1">
        <v>250</v>
      </c>
      <c r="G114" s="1">
        <v>448895100</v>
      </c>
      <c r="I114">
        <f t="shared" si="4"/>
        <v>2.4590163934426229E-2</v>
      </c>
      <c r="J114" s="18">
        <f t="shared" si="5"/>
        <v>1.3807855469776125E-2</v>
      </c>
    </row>
    <row r="115" spans="1:10" x14ac:dyDescent="0.3">
      <c r="A115" s="6">
        <v>44088</v>
      </c>
      <c r="B115" s="1">
        <v>258</v>
      </c>
      <c r="C115" s="1">
        <v>268</v>
      </c>
      <c r="D115" s="1">
        <v>252</v>
      </c>
      <c r="E115" s="1">
        <v>258</v>
      </c>
      <c r="F115" s="1">
        <v>258</v>
      </c>
      <c r="G115" s="1">
        <v>273179400</v>
      </c>
      <c r="I115">
        <f t="shared" si="4"/>
        <v>3.2000000000000001E-2</v>
      </c>
      <c r="J115" s="18">
        <f t="shared" si="5"/>
        <v>8.4029023095154309E-3</v>
      </c>
    </row>
    <row r="116" spans="1:10" x14ac:dyDescent="0.3">
      <c r="A116" s="6">
        <v>44089</v>
      </c>
      <c r="B116" s="1">
        <v>260</v>
      </c>
      <c r="C116" s="1">
        <v>264</v>
      </c>
      <c r="D116" s="1">
        <v>248</v>
      </c>
      <c r="E116" s="1">
        <v>252</v>
      </c>
      <c r="F116" s="1">
        <v>252</v>
      </c>
      <c r="G116" s="1">
        <v>132873100</v>
      </c>
      <c r="I116">
        <f t="shared" si="4"/>
        <v>-2.3255813953488372E-2</v>
      </c>
      <c r="J116" s="18">
        <f t="shared" si="5"/>
        <v>4.0871298453048609E-3</v>
      </c>
    </row>
    <row r="117" spans="1:10" x14ac:dyDescent="0.3">
      <c r="A117" s="6">
        <v>44090</v>
      </c>
      <c r="B117" s="1">
        <v>252</v>
      </c>
      <c r="C117" s="1">
        <v>274</v>
      </c>
      <c r="D117" s="1">
        <v>248</v>
      </c>
      <c r="E117" s="1">
        <v>260</v>
      </c>
      <c r="F117" s="1">
        <v>260</v>
      </c>
      <c r="G117" s="1">
        <v>358408900</v>
      </c>
      <c r="I117">
        <f t="shared" si="4"/>
        <v>3.1746031746031744E-2</v>
      </c>
      <c r="J117" s="18">
        <f t="shared" si="5"/>
        <v>1.1024531767625542E-2</v>
      </c>
    </row>
    <row r="118" spans="1:10" x14ac:dyDescent="0.3">
      <c r="A118" s="6">
        <v>44091</v>
      </c>
      <c r="B118" s="1">
        <v>262</v>
      </c>
      <c r="C118" s="1">
        <v>268</v>
      </c>
      <c r="D118" s="1">
        <v>250</v>
      </c>
      <c r="E118" s="1">
        <v>252</v>
      </c>
      <c r="F118" s="1">
        <v>252</v>
      </c>
      <c r="G118" s="1">
        <v>139229800</v>
      </c>
      <c r="I118">
        <f t="shared" si="4"/>
        <v>-3.0769230769230771E-2</v>
      </c>
      <c r="J118" s="18">
        <f t="shared" si="5"/>
        <v>4.282659702647313E-3</v>
      </c>
    </row>
    <row r="119" spans="1:10" x14ac:dyDescent="0.3">
      <c r="A119" s="6">
        <v>44092</v>
      </c>
      <c r="B119" s="1">
        <v>254</v>
      </c>
      <c r="C119" s="1">
        <v>262</v>
      </c>
      <c r="D119" s="1">
        <v>250</v>
      </c>
      <c r="E119" s="1">
        <v>254</v>
      </c>
      <c r="F119" s="1">
        <v>254</v>
      </c>
      <c r="G119" s="1">
        <v>104860300</v>
      </c>
      <c r="I119">
        <f t="shared" si="4"/>
        <v>7.9365079365079361E-3</v>
      </c>
      <c r="J119" s="18">
        <f t="shared" si="5"/>
        <v>3.2254659650269414E-3</v>
      </c>
    </row>
    <row r="120" spans="1:10" x14ac:dyDescent="0.3">
      <c r="A120" s="6">
        <v>44095</v>
      </c>
      <c r="B120" s="1">
        <v>258</v>
      </c>
      <c r="C120" s="1">
        <v>258</v>
      </c>
      <c r="D120" s="1">
        <v>242</v>
      </c>
      <c r="E120" s="1">
        <v>244</v>
      </c>
      <c r="F120" s="1">
        <v>244</v>
      </c>
      <c r="G120" s="1">
        <v>112534600</v>
      </c>
      <c r="I120">
        <f t="shared" si="4"/>
        <v>-3.937007874015748E-2</v>
      </c>
      <c r="J120" s="18">
        <f t="shared" si="5"/>
        <v>3.4615247351754749E-3</v>
      </c>
    </row>
    <row r="121" spans="1:10" x14ac:dyDescent="0.3">
      <c r="A121" s="6">
        <v>44096</v>
      </c>
      <c r="B121" s="1">
        <v>242</v>
      </c>
      <c r="C121" s="1">
        <v>244</v>
      </c>
      <c r="D121" s="1">
        <v>232</v>
      </c>
      <c r="E121" s="1">
        <v>234</v>
      </c>
      <c r="F121" s="1">
        <v>234</v>
      </c>
      <c r="G121" s="1">
        <v>151874100</v>
      </c>
      <c r="I121">
        <f t="shared" si="4"/>
        <v>-4.0983606557377046E-2</v>
      </c>
      <c r="J121" s="18">
        <f t="shared" si="5"/>
        <v>4.6715939256238848E-3</v>
      </c>
    </row>
    <row r="122" spans="1:10" x14ac:dyDescent="0.3">
      <c r="A122" s="6">
        <v>44097</v>
      </c>
      <c r="B122" s="1">
        <v>238</v>
      </c>
      <c r="C122" s="1">
        <v>240</v>
      </c>
      <c r="D122" s="1">
        <v>218</v>
      </c>
      <c r="E122" s="1">
        <v>224</v>
      </c>
      <c r="F122" s="1">
        <v>224</v>
      </c>
      <c r="G122" s="1">
        <v>178149300</v>
      </c>
      <c r="I122">
        <f t="shared" si="4"/>
        <v>-4.2735042735042736E-2</v>
      </c>
      <c r="J122" s="18">
        <f t="shared" si="5"/>
        <v>5.4798098407440573E-3</v>
      </c>
    </row>
    <row r="123" spans="1:10" x14ac:dyDescent="0.3">
      <c r="A123" s="6">
        <v>44098</v>
      </c>
      <c r="B123" s="1">
        <v>220</v>
      </c>
      <c r="C123" s="1">
        <v>224</v>
      </c>
      <c r="D123" s="1">
        <v>212</v>
      </c>
      <c r="E123" s="1">
        <v>212</v>
      </c>
      <c r="F123" s="1">
        <v>212</v>
      </c>
      <c r="G123" s="1">
        <v>153500000</v>
      </c>
      <c r="I123">
        <f t="shared" si="4"/>
        <v>-5.3571428571428568E-2</v>
      </c>
      <c r="J123" s="18">
        <f t="shared" si="5"/>
        <v>4.7216060380490567E-3</v>
      </c>
    </row>
    <row r="124" spans="1:10" x14ac:dyDescent="0.3">
      <c r="A124" s="6">
        <v>44099</v>
      </c>
      <c r="B124" s="1">
        <v>216</v>
      </c>
      <c r="C124" s="1">
        <v>230</v>
      </c>
      <c r="D124" s="1">
        <v>210</v>
      </c>
      <c r="E124" s="1">
        <v>222</v>
      </c>
      <c r="F124" s="1">
        <v>222</v>
      </c>
      <c r="G124" s="1">
        <v>302991800</v>
      </c>
      <c r="I124">
        <f t="shared" si="4"/>
        <v>4.716981132075472E-2</v>
      </c>
      <c r="J124" s="18">
        <f t="shared" si="5"/>
        <v>9.3199212531553891E-3</v>
      </c>
    </row>
    <row r="125" spans="1:10" x14ac:dyDescent="0.3">
      <c r="A125" s="6">
        <v>44102</v>
      </c>
      <c r="B125" s="1">
        <v>226</v>
      </c>
      <c r="C125" s="1">
        <v>232</v>
      </c>
      <c r="D125" s="1">
        <v>218</v>
      </c>
      <c r="E125" s="1">
        <v>222</v>
      </c>
      <c r="F125" s="1">
        <v>222</v>
      </c>
      <c r="G125" s="1">
        <v>107304000</v>
      </c>
      <c r="I125">
        <f t="shared" si="4"/>
        <v>0</v>
      </c>
      <c r="J125" s="18">
        <f t="shared" si="5"/>
        <v>3.3006333179597131E-3</v>
      </c>
    </row>
    <row r="126" spans="1:10" x14ac:dyDescent="0.3">
      <c r="A126" s="6">
        <v>44103</v>
      </c>
      <c r="B126" s="1">
        <v>224</v>
      </c>
      <c r="C126" s="1">
        <v>228</v>
      </c>
      <c r="D126" s="1">
        <v>210</v>
      </c>
      <c r="E126" s="1">
        <v>216</v>
      </c>
      <c r="F126" s="1">
        <v>216</v>
      </c>
      <c r="G126" s="1">
        <v>111924400</v>
      </c>
      <c r="I126">
        <f t="shared" si="4"/>
        <v>-2.7027027027027029E-2</v>
      </c>
      <c r="J126" s="18">
        <f t="shared" si="5"/>
        <v>3.4427551976874129E-3</v>
      </c>
    </row>
    <row r="127" spans="1:10" x14ac:dyDescent="0.3">
      <c r="A127" s="6">
        <v>44104</v>
      </c>
      <c r="B127" s="1">
        <v>218</v>
      </c>
      <c r="C127" s="1">
        <v>218</v>
      </c>
      <c r="D127" s="1">
        <v>206</v>
      </c>
      <c r="E127" s="1">
        <v>210</v>
      </c>
      <c r="F127" s="1">
        <v>210</v>
      </c>
      <c r="G127" s="1">
        <v>62629100</v>
      </c>
      <c r="I127">
        <f t="shared" si="4"/>
        <v>-2.7777777777777776E-2</v>
      </c>
      <c r="J127" s="18">
        <f t="shared" si="5"/>
        <v>1.9264490991373173E-3</v>
      </c>
    </row>
    <row r="128" spans="1:10" x14ac:dyDescent="0.3">
      <c r="A128" s="6">
        <v>44105</v>
      </c>
      <c r="B128" s="1">
        <v>212</v>
      </c>
      <c r="C128" s="1">
        <v>222</v>
      </c>
      <c r="D128" s="1">
        <v>212</v>
      </c>
      <c r="E128" s="1">
        <v>220</v>
      </c>
      <c r="F128" s="1">
        <v>220</v>
      </c>
      <c r="G128" s="1">
        <v>71467600</v>
      </c>
      <c r="I128">
        <f t="shared" si="4"/>
        <v>4.7619047619047616E-2</v>
      </c>
      <c r="J128" s="18">
        <f t="shared" si="5"/>
        <v>2.1983182520187283E-3</v>
      </c>
    </row>
    <row r="129" spans="1:10" x14ac:dyDescent="0.3">
      <c r="A129" s="6">
        <v>44106</v>
      </c>
      <c r="B129" s="1">
        <v>222</v>
      </c>
      <c r="C129" s="1">
        <v>224</v>
      </c>
      <c r="D129" s="1">
        <v>210</v>
      </c>
      <c r="E129" s="1">
        <v>212</v>
      </c>
      <c r="F129" s="1">
        <v>212</v>
      </c>
      <c r="G129" s="1">
        <v>99000400</v>
      </c>
      <c r="I129">
        <f t="shared" si="4"/>
        <v>-3.6363636363636362E-2</v>
      </c>
      <c r="J129" s="18">
        <f t="shared" si="5"/>
        <v>3.0452175010376014E-3</v>
      </c>
    </row>
    <row r="130" spans="1:10" x14ac:dyDescent="0.3">
      <c r="A130" s="6">
        <v>44109</v>
      </c>
      <c r="B130" s="1">
        <v>214</v>
      </c>
      <c r="C130" s="1">
        <v>218</v>
      </c>
      <c r="D130" s="1">
        <v>212</v>
      </c>
      <c r="E130" s="1">
        <v>218</v>
      </c>
      <c r="F130" s="1">
        <v>218</v>
      </c>
      <c r="G130" s="1">
        <v>35914100</v>
      </c>
      <c r="I130">
        <f t="shared" si="4"/>
        <v>2.8301886792452831E-2</v>
      </c>
      <c r="J130" s="18">
        <f t="shared" si="5"/>
        <v>1.1047050906260432E-3</v>
      </c>
    </row>
    <row r="131" spans="1:10" x14ac:dyDescent="0.3">
      <c r="A131" s="6">
        <v>44110</v>
      </c>
      <c r="B131" s="1">
        <v>218</v>
      </c>
      <c r="C131" s="1">
        <v>224</v>
      </c>
      <c r="D131" s="1">
        <v>218</v>
      </c>
      <c r="E131" s="1">
        <v>218</v>
      </c>
      <c r="F131" s="1">
        <v>218</v>
      </c>
      <c r="G131" s="1">
        <v>84870200</v>
      </c>
      <c r="I131">
        <f t="shared" si="4"/>
        <v>0</v>
      </c>
      <c r="J131" s="18">
        <f t="shared" si="5"/>
        <v>2.6105775164197462E-3</v>
      </c>
    </row>
    <row r="132" spans="1:10" x14ac:dyDescent="0.3">
      <c r="A132" s="6">
        <v>44111</v>
      </c>
      <c r="B132" s="1">
        <v>216</v>
      </c>
      <c r="C132" s="1">
        <v>222</v>
      </c>
      <c r="D132" s="1">
        <v>212</v>
      </c>
      <c r="E132" s="1">
        <v>214</v>
      </c>
      <c r="F132" s="1">
        <v>214</v>
      </c>
      <c r="G132" s="1">
        <v>68236200</v>
      </c>
      <c r="I132">
        <f t="shared" si="4"/>
        <v>-1.834862385321101E-2</v>
      </c>
      <c r="J132" s="18">
        <f t="shared" si="5"/>
        <v>2.0989215239968929E-3</v>
      </c>
    </row>
    <row r="133" spans="1:10" x14ac:dyDescent="0.3">
      <c r="A133" s="6">
        <v>44112</v>
      </c>
      <c r="B133" s="1">
        <v>216</v>
      </c>
      <c r="C133" s="1">
        <v>220</v>
      </c>
      <c r="D133" s="1">
        <v>214</v>
      </c>
      <c r="E133" s="1">
        <v>216</v>
      </c>
      <c r="F133" s="1">
        <v>216</v>
      </c>
      <c r="G133" s="1">
        <v>86827400</v>
      </c>
      <c r="I133">
        <f t="shared" si="4"/>
        <v>9.3457943925233638E-3</v>
      </c>
      <c r="J133" s="18">
        <f t="shared" si="5"/>
        <v>2.6707803003785061E-3</v>
      </c>
    </row>
    <row r="134" spans="1:10" x14ac:dyDescent="0.3">
      <c r="A134" s="6">
        <v>44113</v>
      </c>
      <c r="B134" s="1">
        <v>210</v>
      </c>
      <c r="C134" s="1">
        <v>220</v>
      </c>
      <c r="D134" s="1">
        <v>210</v>
      </c>
      <c r="E134" s="1">
        <v>214</v>
      </c>
      <c r="F134" s="1">
        <v>214</v>
      </c>
      <c r="G134" s="1">
        <v>63935100</v>
      </c>
      <c r="I134">
        <f t="shared" si="4"/>
        <v>-9.2592592592592587E-3</v>
      </c>
      <c r="J134" s="18">
        <f t="shared" si="5"/>
        <v>1.9666212000213046E-3</v>
      </c>
    </row>
    <row r="135" spans="1:10" x14ac:dyDescent="0.3">
      <c r="A135" s="6">
        <v>44116</v>
      </c>
      <c r="B135" s="1">
        <v>218</v>
      </c>
      <c r="C135" s="1">
        <v>266</v>
      </c>
      <c r="D135" s="1">
        <v>216</v>
      </c>
      <c r="E135" s="1">
        <v>250</v>
      </c>
      <c r="F135" s="1">
        <v>250</v>
      </c>
      <c r="G135" s="1">
        <v>1327498100</v>
      </c>
      <c r="I135">
        <f t="shared" si="4"/>
        <v>0.16822429906542055</v>
      </c>
      <c r="J135" s="18">
        <f t="shared" si="5"/>
        <v>4.0833374882466779E-2</v>
      </c>
    </row>
    <row r="136" spans="1:10" x14ac:dyDescent="0.3">
      <c r="A136" s="6">
        <v>44117</v>
      </c>
      <c r="B136" s="1">
        <v>252</v>
      </c>
      <c r="C136" s="1">
        <v>274</v>
      </c>
      <c r="D136" s="1">
        <v>236</v>
      </c>
      <c r="E136" s="1">
        <v>256</v>
      </c>
      <c r="F136" s="1">
        <v>256</v>
      </c>
      <c r="G136" s="1">
        <v>1084704600</v>
      </c>
      <c r="I136">
        <f t="shared" si="4"/>
        <v>2.4E-2</v>
      </c>
      <c r="J136" s="18">
        <f t="shared" si="5"/>
        <v>3.3365132174981021E-2</v>
      </c>
    </row>
    <row r="137" spans="1:10" x14ac:dyDescent="0.3">
      <c r="A137" s="6">
        <v>44118</v>
      </c>
      <c r="B137" s="1">
        <v>258</v>
      </c>
      <c r="C137" s="1">
        <v>268</v>
      </c>
      <c r="D137" s="1">
        <v>248</v>
      </c>
      <c r="E137" s="1">
        <v>252</v>
      </c>
      <c r="F137" s="1">
        <v>252</v>
      </c>
      <c r="G137" s="1">
        <v>449345900</v>
      </c>
      <c r="I137">
        <f t="shared" si="4"/>
        <v>-1.5625E-2</v>
      </c>
      <c r="J137" s="18">
        <f t="shared" si="5"/>
        <v>1.3821721919300246E-2</v>
      </c>
    </row>
    <row r="138" spans="1:10" x14ac:dyDescent="0.3">
      <c r="A138" s="6">
        <v>44119</v>
      </c>
      <c r="B138" s="1">
        <v>252</v>
      </c>
      <c r="C138" s="1">
        <v>256</v>
      </c>
      <c r="D138" s="1">
        <v>240</v>
      </c>
      <c r="E138" s="1">
        <v>240</v>
      </c>
      <c r="F138" s="1">
        <v>240</v>
      </c>
      <c r="G138" s="1">
        <v>195686400</v>
      </c>
      <c r="I138">
        <f t="shared" si="4"/>
        <v>-4.7619047619047616E-2</v>
      </c>
      <c r="J138" s="18">
        <f t="shared" si="5"/>
        <v>6.0192448716878365E-3</v>
      </c>
    </row>
    <row r="139" spans="1:10" x14ac:dyDescent="0.3">
      <c r="A139" s="6">
        <v>44120</v>
      </c>
      <c r="B139" s="1">
        <v>240</v>
      </c>
      <c r="C139" s="1">
        <v>254</v>
      </c>
      <c r="D139" s="1">
        <v>240</v>
      </c>
      <c r="E139" s="1">
        <v>244</v>
      </c>
      <c r="F139" s="1">
        <v>244</v>
      </c>
      <c r="G139" s="1">
        <v>240581000</v>
      </c>
      <c r="I139">
        <f t="shared" si="4"/>
        <v>1.6666666666666666E-2</v>
      </c>
      <c r="J139" s="18">
        <f t="shared" si="5"/>
        <v>7.4001869852760921E-3</v>
      </c>
    </row>
    <row r="140" spans="1:10" x14ac:dyDescent="0.3">
      <c r="A140" s="6">
        <v>44123</v>
      </c>
      <c r="B140" s="1">
        <v>246</v>
      </c>
      <c r="C140" s="1">
        <v>260</v>
      </c>
      <c r="D140" s="1">
        <v>246</v>
      </c>
      <c r="E140" s="1">
        <v>248</v>
      </c>
      <c r="F140" s="1">
        <v>248</v>
      </c>
      <c r="G140" s="1">
        <v>341199800</v>
      </c>
      <c r="I140">
        <f t="shared" si="4"/>
        <v>1.6393442622950821E-2</v>
      </c>
      <c r="J140" s="18">
        <f t="shared" si="5"/>
        <v>1.0495185901375444E-2</v>
      </c>
    </row>
    <row r="141" spans="1:10" x14ac:dyDescent="0.3">
      <c r="A141" s="6">
        <v>44124</v>
      </c>
      <c r="B141" s="1">
        <v>250</v>
      </c>
      <c r="C141" s="1">
        <v>250</v>
      </c>
      <c r="D141" s="1">
        <v>244</v>
      </c>
      <c r="E141" s="1">
        <v>244</v>
      </c>
      <c r="F141" s="1">
        <v>244</v>
      </c>
      <c r="G141" s="1">
        <v>96157400</v>
      </c>
      <c r="I141">
        <f t="shared" si="4"/>
        <v>-1.6129032258064516E-2</v>
      </c>
      <c r="J141" s="18">
        <f t="shared" si="5"/>
        <v>2.9577678204762109E-3</v>
      </c>
    </row>
    <row r="142" spans="1:10" x14ac:dyDescent="0.3">
      <c r="A142" s="6">
        <v>44125</v>
      </c>
      <c r="B142" s="1">
        <v>248</v>
      </c>
      <c r="C142" s="1">
        <v>252</v>
      </c>
      <c r="D142" s="1">
        <v>242</v>
      </c>
      <c r="E142" s="1">
        <v>244</v>
      </c>
      <c r="F142" s="1">
        <v>244</v>
      </c>
      <c r="G142" s="1">
        <v>128299100</v>
      </c>
      <c r="I142">
        <f t="shared" si="4"/>
        <v>0</v>
      </c>
      <c r="J142" s="18">
        <f t="shared" si="5"/>
        <v>3.9464352132655362E-3</v>
      </c>
    </row>
    <row r="143" spans="1:10" x14ac:dyDescent="0.3">
      <c r="A143" s="6">
        <v>44126</v>
      </c>
      <c r="B143" s="1">
        <v>248</v>
      </c>
      <c r="C143" s="1">
        <v>262</v>
      </c>
      <c r="D143" s="1">
        <v>244</v>
      </c>
      <c r="E143" s="1">
        <v>254</v>
      </c>
      <c r="F143" s="1">
        <v>254</v>
      </c>
      <c r="G143" s="1">
        <v>439782800</v>
      </c>
      <c r="I143">
        <f t="shared" si="4"/>
        <v>4.0983606557377046E-2</v>
      </c>
      <c r="J143" s="18">
        <f t="shared" si="5"/>
        <v>1.3527564325147366E-2</v>
      </c>
    </row>
    <row r="144" spans="1:10" x14ac:dyDescent="0.3">
      <c r="A144" s="6">
        <v>44127</v>
      </c>
      <c r="B144" s="1">
        <v>254</v>
      </c>
      <c r="C144" s="1">
        <v>264</v>
      </c>
      <c r="D144" s="1">
        <v>250</v>
      </c>
      <c r="E144" s="1">
        <v>250</v>
      </c>
      <c r="F144" s="1">
        <v>250</v>
      </c>
      <c r="G144" s="1">
        <v>222733100</v>
      </c>
      <c r="I144">
        <f t="shared" si="4"/>
        <v>-1.5748031496062992E-2</v>
      </c>
      <c r="J144" s="18">
        <f t="shared" si="5"/>
        <v>6.8511918555920811E-3</v>
      </c>
    </row>
    <row r="145" spans="1:10" x14ac:dyDescent="0.3">
      <c r="A145" s="11">
        <v>44130</v>
      </c>
      <c r="B145" s="5">
        <v>250</v>
      </c>
      <c r="C145" s="5">
        <v>256</v>
      </c>
      <c r="D145" s="5">
        <v>248</v>
      </c>
      <c r="E145" s="4">
        <v>250</v>
      </c>
      <c r="F145" s="5">
        <v>250</v>
      </c>
      <c r="G145" s="4">
        <v>143036500</v>
      </c>
      <c r="H145" s="5"/>
      <c r="I145">
        <f t="shared" si="4"/>
        <v>0</v>
      </c>
      <c r="J145" s="18">
        <f t="shared" si="5"/>
        <v>4.3997524564260843E-3</v>
      </c>
    </row>
    <row r="146" spans="1:10" x14ac:dyDescent="0.3">
      <c r="A146" s="7" t="s">
        <v>4</v>
      </c>
      <c r="G146" s="1"/>
      <c r="J146" s="18"/>
    </row>
    <row r="147" spans="1:10" x14ac:dyDescent="0.3">
      <c r="A147" t="s">
        <v>85</v>
      </c>
      <c r="B147" t="s">
        <v>84</v>
      </c>
      <c r="C147" t="s">
        <v>83</v>
      </c>
      <c r="D147" t="s">
        <v>82</v>
      </c>
      <c r="E147" t="s">
        <v>81</v>
      </c>
      <c r="F147" t="s">
        <v>80</v>
      </c>
      <c r="G147" s="1" t="s">
        <v>79</v>
      </c>
      <c r="H147" t="s">
        <v>93</v>
      </c>
      <c r="I147" t="s">
        <v>86</v>
      </c>
      <c r="J147" s="18" t="s">
        <v>94</v>
      </c>
    </row>
    <row r="148" spans="1:10" x14ac:dyDescent="0.3">
      <c r="A148" s="6">
        <v>44135</v>
      </c>
      <c r="B148" s="1">
        <v>1635</v>
      </c>
      <c r="C148" s="1">
        <v>1635</v>
      </c>
      <c r="D148" s="1">
        <v>1635</v>
      </c>
      <c r="E148" s="1">
        <v>1635</v>
      </c>
      <c r="F148" s="1">
        <v>1635</v>
      </c>
      <c r="G148">
        <v>0</v>
      </c>
      <c r="H148" s="1">
        <v>4049189100</v>
      </c>
      <c r="I148">
        <f>(E148/B148-1)</f>
        <v>0</v>
      </c>
      <c r="J148" s="18">
        <f>(G148/H$148)</f>
        <v>0</v>
      </c>
    </row>
    <row r="149" spans="1:10" x14ac:dyDescent="0.3">
      <c r="A149" s="6">
        <v>44075</v>
      </c>
      <c r="B149" s="1">
        <v>1635</v>
      </c>
      <c r="C149" s="1">
        <v>1635</v>
      </c>
      <c r="D149" s="1">
        <v>1635</v>
      </c>
      <c r="E149" s="1">
        <v>1635</v>
      </c>
      <c r="F149" s="1">
        <v>1635</v>
      </c>
      <c r="G149" s="1">
        <v>0</v>
      </c>
      <c r="I149">
        <f t="shared" ref="I149:I188" si="6">(E149-E148)/E148</f>
        <v>0</v>
      </c>
      <c r="J149" s="18">
        <f t="shared" ref="J149:J188" si="7">(G149/H$148)</f>
        <v>0</v>
      </c>
    </row>
    <row r="150" spans="1:10" x14ac:dyDescent="0.3">
      <c r="A150" s="6">
        <v>44076</v>
      </c>
      <c r="B150" s="1">
        <v>1635</v>
      </c>
      <c r="C150" s="1">
        <v>1635</v>
      </c>
      <c r="D150" s="1">
        <v>1635</v>
      </c>
      <c r="E150" s="1">
        <v>1635</v>
      </c>
      <c r="F150" s="1">
        <v>1635</v>
      </c>
      <c r="G150" s="1">
        <v>0</v>
      </c>
      <c r="I150">
        <f t="shared" si="6"/>
        <v>0</v>
      </c>
      <c r="J150" s="18">
        <f t="shared" si="7"/>
        <v>0</v>
      </c>
    </row>
    <row r="151" spans="1:10" x14ac:dyDescent="0.3">
      <c r="A151" s="6">
        <v>44077</v>
      </c>
      <c r="B151" s="1">
        <v>1600</v>
      </c>
      <c r="C151" s="1">
        <v>1600</v>
      </c>
      <c r="D151" s="1">
        <v>1580</v>
      </c>
      <c r="E151" s="1">
        <v>1580</v>
      </c>
      <c r="F151" s="1">
        <v>1580</v>
      </c>
      <c r="G151" s="1">
        <v>1300</v>
      </c>
      <c r="I151">
        <f t="shared" si="6"/>
        <v>-3.3639143730886847E-2</v>
      </c>
      <c r="J151" s="18">
        <f t="shared" si="7"/>
        <v>3.2105193605307293E-7</v>
      </c>
    </row>
    <row r="152" spans="1:10" x14ac:dyDescent="0.3">
      <c r="A152" s="6">
        <v>44078</v>
      </c>
      <c r="B152" s="1">
        <v>1570</v>
      </c>
      <c r="C152" s="1">
        <v>1570</v>
      </c>
      <c r="D152" s="1">
        <v>1570</v>
      </c>
      <c r="E152" s="1">
        <v>1570</v>
      </c>
      <c r="F152" s="1">
        <v>1570</v>
      </c>
      <c r="G152" s="1">
        <v>1000</v>
      </c>
      <c r="I152">
        <f t="shared" si="6"/>
        <v>-6.3291139240506328E-3</v>
      </c>
      <c r="J152" s="18">
        <f t="shared" si="7"/>
        <v>2.4696302773313301E-7</v>
      </c>
    </row>
    <row r="153" spans="1:10" x14ac:dyDescent="0.3">
      <c r="A153" s="6">
        <v>44081</v>
      </c>
      <c r="B153" s="1">
        <v>1550</v>
      </c>
      <c r="C153" s="1">
        <v>1550</v>
      </c>
      <c r="D153" s="1">
        <v>1495</v>
      </c>
      <c r="E153" s="1">
        <v>1495</v>
      </c>
      <c r="F153" s="1">
        <v>1495</v>
      </c>
      <c r="G153" s="1">
        <v>1300</v>
      </c>
      <c r="I153">
        <f t="shared" si="6"/>
        <v>-4.7770700636942678E-2</v>
      </c>
      <c r="J153" s="18">
        <f t="shared" si="7"/>
        <v>3.2105193605307293E-7</v>
      </c>
    </row>
    <row r="154" spans="1:10" x14ac:dyDescent="0.3">
      <c r="A154" s="6">
        <v>44082</v>
      </c>
      <c r="B154" s="1">
        <v>1480</v>
      </c>
      <c r="C154" s="1">
        <v>1480</v>
      </c>
      <c r="D154" s="1">
        <v>1475</v>
      </c>
      <c r="E154" s="1">
        <v>1475</v>
      </c>
      <c r="F154" s="1">
        <v>1475</v>
      </c>
      <c r="G154" s="1">
        <v>700</v>
      </c>
      <c r="I154">
        <f t="shared" si="6"/>
        <v>-1.3377926421404682E-2</v>
      </c>
      <c r="J154" s="18">
        <f t="shared" si="7"/>
        <v>1.7287411941319313E-7</v>
      </c>
    </row>
    <row r="155" spans="1:10" x14ac:dyDescent="0.3">
      <c r="A155" s="6">
        <v>44083</v>
      </c>
      <c r="B155" s="1">
        <v>1470</v>
      </c>
      <c r="C155" s="1">
        <v>1470</v>
      </c>
      <c r="D155" s="1">
        <v>1470</v>
      </c>
      <c r="E155" s="1">
        <v>1470</v>
      </c>
      <c r="F155" s="1">
        <v>1470</v>
      </c>
      <c r="G155" s="1">
        <v>100</v>
      </c>
      <c r="I155">
        <f t="shared" si="6"/>
        <v>-3.3898305084745762E-3</v>
      </c>
      <c r="J155" s="18">
        <f t="shared" si="7"/>
        <v>2.4696302773313303E-8</v>
      </c>
    </row>
    <row r="156" spans="1:10" x14ac:dyDescent="0.3">
      <c r="A156" s="6">
        <v>44084</v>
      </c>
      <c r="B156" s="1">
        <v>1470</v>
      </c>
      <c r="C156" s="1">
        <v>1470</v>
      </c>
      <c r="D156" s="1">
        <v>1470</v>
      </c>
      <c r="E156" s="1">
        <v>1470</v>
      </c>
      <c r="F156" s="1">
        <v>1470</v>
      </c>
      <c r="G156" s="1">
        <v>200</v>
      </c>
      <c r="I156">
        <f t="shared" si="6"/>
        <v>0</v>
      </c>
      <c r="J156" s="18">
        <f t="shared" si="7"/>
        <v>4.9392605546626605E-8</v>
      </c>
    </row>
    <row r="157" spans="1:10" x14ac:dyDescent="0.3">
      <c r="A157" s="6">
        <v>44085</v>
      </c>
      <c r="B157" s="1">
        <v>1470</v>
      </c>
      <c r="C157" s="1">
        <v>1470</v>
      </c>
      <c r="D157" s="1">
        <v>1470</v>
      </c>
      <c r="E157" s="1">
        <v>1470</v>
      </c>
      <c r="F157" s="1">
        <v>1470</v>
      </c>
      <c r="G157" s="1">
        <v>0</v>
      </c>
      <c r="I157">
        <f t="shared" si="6"/>
        <v>0</v>
      </c>
      <c r="J157" s="18">
        <f t="shared" si="7"/>
        <v>0</v>
      </c>
    </row>
    <row r="158" spans="1:10" x14ac:dyDescent="0.3">
      <c r="A158" s="6">
        <v>44088</v>
      </c>
      <c r="B158" s="1">
        <v>1470</v>
      </c>
      <c r="C158" s="1">
        <v>1470</v>
      </c>
      <c r="D158" s="1">
        <v>1470</v>
      </c>
      <c r="E158" s="1">
        <v>1470</v>
      </c>
      <c r="F158" s="1">
        <v>1470</v>
      </c>
      <c r="G158" s="1">
        <v>0</v>
      </c>
      <c r="I158">
        <f t="shared" si="6"/>
        <v>0</v>
      </c>
      <c r="J158" s="18">
        <f t="shared" si="7"/>
        <v>0</v>
      </c>
    </row>
    <row r="159" spans="1:10" x14ac:dyDescent="0.3">
      <c r="A159" s="6">
        <v>44089</v>
      </c>
      <c r="B159" s="1">
        <v>1400</v>
      </c>
      <c r="C159" s="1">
        <v>1405</v>
      </c>
      <c r="D159" s="1">
        <v>1395</v>
      </c>
      <c r="E159" s="1">
        <v>1405</v>
      </c>
      <c r="F159" s="1">
        <v>1405</v>
      </c>
      <c r="G159" s="1">
        <v>6400</v>
      </c>
      <c r="I159">
        <f t="shared" si="6"/>
        <v>-4.4217687074829932E-2</v>
      </c>
      <c r="J159" s="18">
        <f t="shared" si="7"/>
        <v>1.5805633774920514E-6</v>
      </c>
    </row>
    <row r="160" spans="1:10" x14ac:dyDescent="0.3">
      <c r="A160" s="6">
        <v>44090</v>
      </c>
      <c r="B160" s="1">
        <v>1400</v>
      </c>
      <c r="C160" s="1">
        <v>1455</v>
      </c>
      <c r="D160" s="1">
        <v>1400</v>
      </c>
      <c r="E160" s="1">
        <v>1455</v>
      </c>
      <c r="F160" s="1">
        <v>1455</v>
      </c>
      <c r="G160" s="1">
        <v>2900</v>
      </c>
      <c r="I160">
        <f t="shared" si="6"/>
        <v>3.5587188612099648E-2</v>
      </c>
      <c r="J160" s="18">
        <f t="shared" si="7"/>
        <v>7.1619278042608582E-7</v>
      </c>
    </row>
    <row r="161" spans="1:10" x14ac:dyDescent="0.3">
      <c r="A161" s="6">
        <v>44091</v>
      </c>
      <c r="B161" s="1">
        <v>1455</v>
      </c>
      <c r="C161" s="1">
        <v>1455</v>
      </c>
      <c r="D161" s="1">
        <v>1455</v>
      </c>
      <c r="E161" s="1">
        <v>1455</v>
      </c>
      <c r="F161" s="1">
        <v>1455</v>
      </c>
      <c r="G161" s="1">
        <v>0</v>
      </c>
      <c r="I161">
        <f t="shared" si="6"/>
        <v>0</v>
      </c>
      <c r="J161" s="18">
        <f t="shared" si="7"/>
        <v>0</v>
      </c>
    </row>
    <row r="162" spans="1:10" x14ac:dyDescent="0.3">
      <c r="A162" s="6">
        <v>44092</v>
      </c>
      <c r="B162" s="1">
        <v>1460</v>
      </c>
      <c r="C162" s="1">
        <v>1460</v>
      </c>
      <c r="D162" s="1">
        <v>1390</v>
      </c>
      <c r="E162" s="1">
        <v>1390</v>
      </c>
      <c r="F162" s="1">
        <v>1390</v>
      </c>
      <c r="G162" s="1">
        <v>400</v>
      </c>
      <c r="I162">
        <f t="shared" si="6"/>
        <v>-4.4673539518900345E-2</v>
      </c>
      <c r="J162" s="18">
        <f t="shared" si="7"/>
        <v>9.8785211093253211E-8</v>
      </c>
    </row>
    <row r="163" spans="1:10" x14ac:dyDescent="0.3">
      <c r="A163" s="6">
        <v>44095</v>
      </c>
      <c r="B163" s="1">
        <v>1390</v>
      </c>
      <c r="C163" s="1">
        <v>1390</v>
      </c>
      <c r="D163" s="1">
        <v>1390</v>
      </c>
      <c r="E163" s="1">
        <v>1390</v>
      </c>
      <c r="F163" s="1">
        <v>1390</v>
      </c>
      <c r="G163" s="1">
        <v>0</v>
      </c>
      <c r="I163">
        <f t="shared" si="6"/>
        <v>0</v>
      </c>
      <c r="J163" s="18">
        <f t="shared" si="7"/>
        <v>0</v>
      </c>
    </row>
    <row r="164" spans="1:10" x14ac:dyDescent="0.3">
      <c r="A164" s="6">
        <v>44096</v>
      </c>
      <c r="B164" s="1">
        <v>1500</v>
      </c>
      <c r="C164" s="1">
        <v>1500</v>
      </c>
      <c r="D164" s="1">
        <v>1485</v>
      </c>
      <c r="E164" s="1">
        <v>1485</v>
      </c>
      <c r="F164" s="1">
        <v>1485</v>
      </c>
      <c r="G164" s="1">
        <v>400</v>
      </c>
      <c r="I164">
        <f t="shared" si="6"/>
        <v>6.83453237410072E-2</v>
      </c>
      <c r="J164" s="18">
        <f t="shared" si="7"/>
        <v>9.8785211093253211E-8</v>
      </c>
    </row>
    <row r="165" spans="1:10" x14ac:dyDescent="0.3">
      <c r="A165" s="6">
        <v>44097</v>
      </c>
      <c r="B165" s="1">
        <v>1485</v>
      </c>
      <c r="C165" s="1">
        <v>1485</v>
      </c>
      <c r="D165" s="1">
        <v>1485</v>
      </c>
      <c r="E165" s="1">
        <v>1485</v>
      </c>
      <c r="F165" s="1">
        <v>1485</v>
      </c>
      <c r="G165" s="1">
        <v>0</v>
      </c>
      <c r="I165">
        <f t="shared" si="6"/>
        <v>0</v>
      </c>
      <c r="J165" s="18">
        <f t="shared" si="7"/>
        <v>0</v>
      </c>
    </row>
    <row r="166" spans="1:10" x14ac:dyDescent="0.3">
      <c r="A166" s="6">
        <v>44098</v>
      </c>
      <c r="B166" s="1">
        <v>1485</v>
      </c>
      <c r="C166" s="1">
        <v>1485</v>
      </c>
      <c r="D166" s="1">
        <v>1485</v>
      </c>
      <c r="E166" s="1">
        <v>1485</v>
      </c>
      <c r="F166" s="1">
        <v>1485</v>
      </c>
      <c r="G166" s="1">
        <v>0</v>
      </c>
      <c r="I166">
        <f t="shared" si="6"/>
        <v>0</v>
      </c>
      <c r="J166" s="18">
        <f t="shared" si="7"/>
        <v>0</v>
      </c>
    </row>
    <row r="167" spans="1:10" x14ac:dyDescent="0.3">
      <c r="A167" s="6">
        <v>44099</v>
      </c>
      <c r="B167" s="1">
        <v>1470</v>
      </c>
      <c r="C167" s="1">
        <v>1485</v>
      </c>
      <c r="D167" s="1">
        <v>1470</v>
      </c>
      <c r="E167" s="1">
        <v>1485</v>
      </c>
      <c r="F167" s="1">
        <v>1485</v>
      </c>
      <c r="G167" s="1">
        <v>500</v>
      </c>
      <c r="I167">
        <f t="shared" si="6"/>
        <v>0</v>
      </c>
      <c r="J167" s="18">
        <f t="shared" si="7"/>
        <v>1.2348151386656651E-7</v>
      </c>
    </row>
    <row r="168" spans="1:10" x14ac:dyDescent="0.3">
      <c r="A168" s="6">
        <v>44102</v>
      </c>
      <c r="B168" s="1">
        <v>1485</v>
      </c>
      <c r="C168" s="1">
        <v>1485</v>
      </c>
      <c r="D168" s="1">
        <v>1485</v>
      </c>
      <c r="E168" s="1">
        <v>1485</v>
      </c>
      <c r="F168" s="1">
        <v>1485</v>
      </c>
      <c r="G168" s="1">
        <v>0</v>
      </c>
      <c r="I168">
        <f t="shared" si="6"/>
        <v>0</v>
      </c>
      <c r="J168" s="18">
        <f t="shared" si="7"/>
        <v>0</v>
      </c>
    </row>
    <row r="169" spans="1:10" x14ac:dyDescent="0.3">
      <c r="A169" s="6">
        <v>44103</v>
      </c>
      <c r="B169" s="1">
        <v>1485</v>
      </c>
      <c r="C169" s="1">
        <v>1485</v>
      </c>
      <c r="D169" s="1">
        <v>1485</v>
      </c>
      <c r="E169" s="1">
        <v>1485</v>
      </c>
      <c r="F169" s="1">
        <v>1485</v>
      </c>
      <c r="G169" s="1">
        <v>0</v>
      </c>
      <c r="I169">
        <f t="shared" si="6"/>
        <v>0</v>
      </c>
      <c r="J169" s="18">
        <f t="shared" si="7"/>
        <v>0</v>
      </c>
    </row>
    <row r="170" spans="1:10" x14ac:dyDescent="0.3">
      <c r="A170" s="6">
        <v>44104</v>
      </c>
      <c r="B170" s="1">
        <v>1485</v>
      </c>
      <c r="C170" s="1">
        <v>1600</v>
      </c>
      <c r="D170" s="1">
        <v>1485</v>
      </c>
      <c r="E170" s="1">
        <v>1600</v>
      </c>
      <c r="F170" s="1">
        <v>1600</v>
      </c>
      <c r="G170" s="1">
        <v>22600</v>
      </c>
      <c r="I170">
        <f t="shared" si="6"/>
        <v>7.7441077441077436E-2</v>
      </c>
      <c r="J170" s="18">
        <f t="shared" si="7"/>
        <v>5.5813644267688069E-6</v>
      </c>
    </row>
    <row r="171" spans="1:10" x14ac:dyDescent="0.3">
      <c r="A171" s="6">
        <v>44105</v>
      </c>
      <c r="B171" s="1">
        <v>1600</v>
      </c>
      <c r="C171" s="1">
        <v>1600</v>
      </c>
      <c r="D171" s="1">
        <v>1590</v>
      </c>
      <c r="E171" s="1">
        <v>1590</v>
      </c>
      <c r="F171" s="1">
        <v>1590</v>
      </c>
      <c r="G171" s="1">
        <v>300</v>
      </c>
      <c r="I171">
        <f t="shared" si="6"/>
        <v>-6.2500000000000003E-3</v>
      </c>
      <c r="J171" s="18">
        <f t="shared" si="7"/>
        <v>7.4088908319939915E-8</v>
      </c>
    </row>
    <row r="172" spans="1:10" x14ac:dyDescent="0.3">
      <c r="A172" s="6">
        <v>44106</v>
      </c>
      <c r="B172" s="1">
        <v>1590</v>
      </c>
      <c r="C172" s="1">
        <v>1590</v>
      </c>
      <c r="D172" s="1">
        <v>1590</v>
      </c>
      <c r="E172" s="1">
        <v>1590</v>
      </c>
      <c r="F172" s="1">
        <v>1590</v>
      </c>
      <c r="G172" s="1">
        <v>0</v>
      </c>
      <c r="I172">
        <f t="shared" si="6"/>
        <v>0</v>
      </c>
      <c r="J172" s="18">
        <f t="shared" si="7"/>
        <v>0</v>
      </c>
    </row>
    <row r="173" spans="1:10" x14ac:dyDescent="0.3">
      <c r="A173" s="6">
        <v>44109</v>
      </c>
      <c r="B173" s="1">
        <v>1590</v>
      </c>
      <c r="C173" s="1">
        <v>1590</v>
      </c>
      <c r="D173" s="1">
        <v>1590</v>
      </c>
      <c r="E173" s="1">
        <v>1590</v>
      </c>
      <c r="F173" s="1">
        <v>1590</v>
      </c>
      <c r="G173" s="1">
        <v>0</v>
      </c>
      <c r="I173">
        <f t="shared" si="6"/>
        <v>0</v>
      </c>
      <c r="J173" s="18">
        <f t="shared" si="7"/>
        <v>0</v>
      </c>
    </row>
    <row r="174" spans="1:10" x14ac:dyDescent="0.3">
      <c r="A174" s="6">
        <v>44110</v>
      </c>
      <c r="B174" s="1">
        <v>1590</v>
      </c>
      <c r="C174" s="1">
        <v>1590</v>
      </c>
      <c r="D174" s="1">
        <v>1590</v>
      </c>
      <c r="E174" s="1">
        <v>1590</v>
      </c>
      <c r="F174" s="1">
        <v>1590</v>
      </c>
      <c r="G174" s="1">
        <v>0</v>
      </c>
      <c r="I174">
        <f t="shared" si="6"/>
        <v>0</v>
      </c>
      <c r="J174" s="18">
        <f t="shared" si="7"/>
        <v>0</v>
      </c>
    </row>
    <row r="175" spans="1:10" x14ac:dyDescent="0.3">
      <c r="A175" s="6">
        <v>44111</v>
      </c>
      <c r="B175" s="1">
        <v>1575</v>
      </c>
      <c r="C175" s="1">
        <v>1575</v>
      </c>
      <c r="D175" s="1">
        <v>1575</v>
      </c>
      <c r="E175" s="1">
        <v>1575</v>
      </c>
      <c r="F175" s="1">
        <v>1575</v>
      </c>
      <c r="G175" s="1">
        <v>200</v>
      </c>
      <c r="I175">
        <f t="shared" si="6"/>
        <v>-9.433962264150943E-3</v>
      </c>
      <c r="J175" s="18">
        <f t="shared" si="7"/>
        <v>4.9392605546626605E-8</v>
      </c>
    </row>
    <row r="176" spans="1:10" x14ac:dyDescent="0.3">
      <c r="A176" s="6">
        <v>44112</v>
      </c>
      <c r="B176" s="1">
        <v>1575</v>
      </c>
      <c r="C176" s="1">
        <v>1575</v>
      </c>
      <c r="D176" s="1">
        <v>1575</v>
      </c>
      <c r="E176" s="1">
        <v>1575</v>
      </c>
      <c r="F176" s="1">
        <v>1575</v>
      </c>
      <c r="G176" s="1">
        <v>0</v>
      </c>
      <c r="I176">
        <f t="shared" si="6"/>
        <v>0</v>
      </c>
      <c r="J176" s="18">
        <f t="shared" si="7"/>
        <v>0</v>
      </c>
    </row>
    <row r="177" spans="1:10" x14ac:dyDescent="0.3">
      <c r="A177" s="6">
        <v>44113</v>
      </c>
      <c r="B177" s="1">
        <v>1575</v>
      </c>
      <c r="C177" s="1">
        <v>1575</v>
      </c>
      <c r="D177" s="1">
        <v>1575</v>
      </c>
      <c r="E177" s="1">
        <v>1575</v>
      </c>
      <c r="F177" s="1">
        <v>1575</v>
      </c>
      <c r="G177" s="1">
        <v>0</v>
      </c>
      <c r="I177">
        <f t="shared" si="6"/>
        <v>0</v>
      </c>
      <c r="J177" s="18">
        <f t="shared" si="7"/>
        <v>0</v>
      </c>
    </row>
    <row r="178" spans="1:10" x14ac:dyDescent="0.3">
      <c r="A178" s="6">
        <v>44116</v>
      </c>
      <c r="B178" s="1">
        <v>1555</v>
      </c>
      <c r="C178" s="1">
        <v>1580</v>
      </c>
      <c r="D178" s="1">
        <v>1545</v>
      </c>
      <c r="E178" s="1">
        <v>1575</v>
      </c>
      <c r="F178" s="1">
        <v>1575</v>
      </c>
      <c r="G178" s="1">
        <v>79300</v>
      </c>
      <c r="I178">
        <f t="shared" si="6"/>
        <v>0</v>
      </c>
      <c r="J178" s="18">
        <f t="shared" si="7"/>
        <v>1.9584168099237449E-5</v>
      </c>
    </row>
    <row r="179" spans="1:10" x14ac:dyDescent="0.3">
      <c r="A179" s="6">
        <v>44117</v>
      </c>
      <c r="B179" s="1">
        <v>1575</v>
      </c>
      <c r="C179" s="1">
        <v>1575</v>
      </c>
      <c r="D179" s="1">
        <v>1575</v>
      </c>
      <c r="E179" s="1">
        <v>1575</v>
      </c>
      <c r="F179" s="1">
        <v>1575</v>
      </c>
      <c r="G179" s="1">
        <v>0</v>
      </c>
      <c r="I179">
        <f t="shared" si="6"/>
        <v>0</v>
      </c>
      <c r="J179" s="18">
        <f t="shared" si="7"/>
        <v>0</v>
      </c>
    </row>
    <row r="180" spans="1:10" x14ac:dyDescent="0.3">
      <c r="A180" s="6">
        <v>44118</v>
      </c>
      <c r="B180" s="1">
        <v>1575</v>
      </c>
      <c r="C180" s="1">
        <v>1575</v>
      </c>
      <c r="D180" s="1">
        <v>1575</v>
      </c>
      <c r="E180" s="1">
        <v>1575</v>
      </c>
      <c r="F180" s="1">
        <v>1575</v>
      </c>
      <c r="G180" s="1">
        <v>0</v>
      </c>
      <c r="I180">
        <f t="shared" si="6"/>
        <v>0</v>
      </c>
      <c r="J180" s="18">
        <f t="shared" si="7"/>
        <v>0</v>
      </c>
    </row>
    <row r="181" spans="1:10" x14ac:dyDescent="0.3">
      <c r="A181" s="6">
        <v>44119</v>
      </c>
      <c r="B181" s="1">
        <v>1570</v>
      </c>
      <c r="C181" s="1">
        <v>1570</v>
      </c>
      <c r="D181" s="1">
        <v>1570</v>
      </c>
      <c r="E181" s="1">
        <v>1570</v>
      </c>
      <c r="F181" s="1">
        <v>1570</v>
      </c>
      <c r="G181" s="1">
        <v>100</v>
      </c>
      <c r="I181">
        <f t="shared" si="6"/>
        <v>-3.1746031746031746E-3</v>
      </c>
      <c r="J181" s="18">
        <f t="shared" si="7"/>
        <v>2.4696302773313303E-8</v>
      </c>
    </row>
    <row r="182" spans="1:10" x14ac:dyDescent="0.3">
      <c r="A182" s="6">
        <v>44120</v>
      </c>
      <c r="B182" s="1">
        <v>1570</v>
      </c>
      <c r="C182" s="1">
        <v>1570</v>
      </c>
      <c r="D182" s="1">
        <v>1570</v>
      </c>
      <c r="E182" s="1">
        <v>1570</v>
      </c>
      <c r="F182" s="1">
        <v>1570</v>
      </c>
      <c r="G182" s="1">
        <v>0</v>
      </c>
      <c r="I182">
        <f t="shared" si="6"/>
        <v>0</v>
      </c>
      <c r="J182" s="18">
        <f t="shared" si="7"/>
        <v>0</v>
      </c>
    </row>
    <row r="183" spans="1:10" x14ac:dyDescent="0.3">
      <c r="A183" s="6">
        <v>44123</v>
      </c>
      <c r="B183" s="1">
        <v>1570</v>
      </c>
      <c r="C183" s="1">
        <v>1570</v>
      </c>
      <c r="D183" s="1">
        <v>1570</v>
      </c>
      <c r="E183" s="1">
        <v>1570</v>
      </c>
      <c r="F183" s="1">
        <v>1570</v>
      </c>
      <c r="G183" s="1">
        <v>0</v>
      </c>
      <c r="I183">
        <f t="shared" si="6"/>
        <v>0</v>
      </c>
      <c r="J183" s="18">
        <f t="shared" si="7"/>
        <v>0</v>
      </c>
    </row>
    <row r="184" spans="1:10" x14ac:dyDescent="0.3">
      <c r="A184" s="6">
        <v>44124</v>
      </c>
      <c r="B184" s="1">
        <v>1570</v>
      </c>
      <c r="C184" s="1">
        <v>1570</v>
      </c>
      <c r="D184" s="1">
        <v>1570</v>
      </c>
      <c r="E184" s="1">
        <v>1570</v>
      </c>
      <c r="F184" s="1">
        <v>1570</v>
      </c>
      <c r="G184" s="1">
        <v>0</v>
      </c>
      <c r="I184">
        <f t="shared" si="6"/>
        <v>0</v>
      </c>
      <c r="J184" s="18">
        <f t="shared" si="7"/>
        <v>0</v>
      </c>
    </row>
    <row r="185" spans="1:10" x14ac:dyDescent="0.3">
      <c r="A185" s="6">
        <v>44125</v>
      </c>
      <c r="B185" s="1">
        <v>1570</v>
      </c>
      <c r="C185" s="1">
        <v>1570</v>
      </c>
      <c r="D185" s="1">
        <v>1570</v>
      </c>
      <c r="E185" s="1">
        <v>1570</v>
      </c>
      <c r="F185" s="1">
        <v>1570</v>
      </c>
      <c r="G185" s="1">
        <v>0</v>
      </c>
      <c r="I185">
        <f t="shared" si="6"/>
        <v>0</v>
      </c>
      <c r="J185" s="18">
        <f t="shared" si="7"/>
        <v>0</v>
      </c>
    </row>
    <row r="186" spans="1:10" x14ac:dyDescent="0.3">
      <c r="A186" s="6">
        <v>44126</v>
      </c>
      <c r="B186" s="1">
        <v>1570</v>
      </c>
      <c r="C186" s="1">
        <v>1570</v>
      </c>
      <c r="D186" s="1">
        <v>1570</v>
      </c>
      <c r="E186" s="1">
        <v>1570</v>
      </c>
      <c r="F186" s="1">
        <v>1570</v>
      </c>
      <c r="G186" s="1">
        <v>0</v>
      </c>
      <c r="I186">
        <f t="shared" si="6"/>
        <v>0</v>
      </c>
      <c r="J186" s="18">
        <f t="shared" si="7"/>
        <v>0</v>
      </c>
    </row>
    <row r="187" spans="1:10" x14ac:dyDescent="0.3">
      <c r="A187" s="6">
        <v>44127</v>
      </c>
      <c r="B187" s="1">
        <v>1590</v>
      </c>
      <c r="C187" s="1">
        <v>1590</v>
      </c>
      <c r="D187" s="1">
        <v>1590</v>
      </c>
      <c r="E187" s="1">
        <v>1590</v>
      </c>
      <c r="F187" s="1">
        <v>1590</v>
      </c>
      <c r="G187" s="1">
        <v>100</v>
      </c>
      <c r="I187">
        <f t="shared" si="6"/>
        <v>1.2738853503184714E-2</v>
      </c>
      <c r="J187" s="18">
        <f t="shared" si="7"/>
        <v>2.4696302773313303E-8</v>
      </c>
    </row>
    <row r="188" spans="1:10" x14ac:dyDescent="0.3">
      <c r="A188" s="11">
        <v>44130</v>
      </c>
      <c r="B188" s="4">
        <v>1590</v>
      </c>
      <c r="C188" s="4">
        <v>1590</v>
      </c>
      <c r="D188" s="4">
        <v>1590</v>
      </c>
      <c r="E188" s="4">
        <v>1590</v>
      </c>
      <c r="F188" s="4">
        <v>1590</v>
      </c>
      <c r="G188" s="4">
        <v>0</v>
      </c>
      <c r="H188" s="5"/>
      <c r="I188">
        <f t="shared" si="6"/>
        <v>0</v>
      </c>
      <c r="J188" s="18">
        <f t="shared" si="7"/>
        <v>0</v>
      </c>
    </row>
    <row r="189" spans="1:10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8"/>
    </row>
    <row r="190" spans="1:10" x14ac:dyDescent="0.3">
      <c r="A190" s="7" t="s">
        <v>5</v>
      </c>
      <c r="G190" s="1"/>
      <c r="J190" s="18"/>
    </row>
    <row r="191" spans="1:10" x14ac:dyDescent="0.3">
      <c r="A191" t="s">
        <v>85</v>
      </c>
      <c r="B191" t="s">
        <v>84</v>
      </c>
      <c r="C191" t="s">
        <v>83</v>
      </c>
      <c r="D191" t="s">
        <v>82</v>
      </c>
      <c r="E191" t="s">
        <v>81</v>
      </c>
      <c r="F191" t="s">
        <v>80</v>
      </c>
      <c r="G191" s="1" t="s">
        <v>79</v>
      </c>
      <c r="H191" t="s">
        <v>93</v>
      </c>
      <c r="I191" t="s">
        <v>86</v>
      </c>
      <c r="J191" s="18" t="s">
        <v>94</v>
      </c>
    </row>
    <row r="192" spans="1:10" x14ac:dyDescent="0.3">
      <c r="A192" s="6">
        <v>44074</v>
      </c>
      <c r="B192" s="1">
        <v>5300</v>
      </c>
      <c r="C192" s="1">
        <v>5325</v>
      </c>
      <c r="D192" s="1">
        <v>5000</v>
      </c>
      <c r="E192" s="1">
        <v>5100</v>
      </c>
      <c r="F192" s="1">
        <v>5061</v>
      </c>
      <c r="G192" s="1">
        <v>125960000</v>
      </c>
      <c r="H192" s="1">
        <v>18462169893</v>
      </c>
      <c r="I192">
        <f>(E192/B192-1)</f>
        <v>-3.7735849056603765E-2</v>
      </c>
      <c r="J192" s="18">
        <f>(G192/H$192)</f>
        <v>6.8225999831015641E-3</v>
      </c>
    </row>
    <row r="193" spans="1:10" x14ac:dyDescent="0.3">
      <c r="A193" s="6">
        <v>44075</v>
      </c>
      <c r="B193" s="1">
        <v>5150</v>
      </c>
      <c r="C193" s="1">
        <v>5175</v>
      </c>
      <c r="D193" s="1">
        <v>5025</v>
      </c>
      <c r="E193" s="1">
        <v>5175</v>
      </c>
      <c r="F193" s="1">
        <v>5175</v>
      </c>
      <c r="G193" s="1">
        <v>54441900</v>
      </c>
      <c r="I193">
        <f t="shared" ref="I193:I232" si="8">(E193-E192)/E192</f>
        <v>1.4705882352941176E-2</v>
      </c>
      <c r="J193" s="18">
        <f t="shared" ref="J193:J232" si="9">(G193/H$192)</f>
        <v>2.9488353923469118E-3</v>
      </c>
    </row>
    <row r="194" spans="1:10" x14ac:dyDescent="0.3">
      <c r="A194" s="6">
        <v>44076</v>
      </c>
      <c r="B194" s="1">
        <v>5250</v>
      </c>
      <c r="C194" s="1">
        <v>5275</v>
      </c>
      <c r="D194" s="1">
        <v>5125</v>
      </c>
      <c r="E194" s="1">
        <v>5225</v>
      </c>
      <c r="F194" s="1">
        <v>5225</v>
      </c>
      <c r="G194" s="1">
        <v>46207400</v>
      </c>
      <c r="I194">
        <f t="shared" si="8"/>
        <v>9.6618357487922701E-3</v>
      </c>
      <c r="J194" s="18">
        <f t="shared" si="9"/>
        <v>2.5028152307015497E-3</v>
      </c>
    </row>
    <row r="195" spans="1:10" x14ac:dyDescent="0.3">
      <c r="A195" s="6">
        <v>44077</v>
      </c>
      <c r="B195" s="1">
        <v>5275</v>
      </c>
      <c r="C195" s="1">
        <v>5375</v>
      </c>
      <c r="D195" s="1">
        <v>5250</v>
      </c>
      <c r="E195" s="1">
        <v>5350</v>
      </c>
      <c r="F195" s="1">
        <v>5350</v>
      </c>
      <c r="G195" s="1">
        <v>133938600</v>
      </c>
      <c r="I195">
        <f t="shared" si="8"/>
        <v>2.3923444976076555E-2</v>
      </c>
      <c r="J195" s="18">
        <f t="shared" si="9"/>
        <v>7.2547593688206341E-3</v>
      </c>
    </row>
    <row r="196" spans="1:10" x14ac:dyDescent="0.3">
      <c r="A196" s="6">
        <v>44078</v>
      </c>
      <c r="B196" s="1">
        <v>5250</v>
      </c>
      <c r="C196" s="1">
        <v>5250</v>
      </c>
      <c r="D196" s="1">
        <v>5125</v>
      </c>
      <c r="E196" s="1">
        <v>5225</v>
      </c>
      <c r="F196" s="1">
        <v>5225</v>
      </c>
      <c r="G196" s="1">
        <v>94096000</v>
      </c>
      <c r="I196">
        <f t="shared" si="8"/>
        <v>-2.336448598130841E-2</v>
      </c>
      <c r="J196" s="18">
        <f t="shared" si="9"/>
        <v>5.0966923468555476E-3</v>
      </c>
    </row>
    <row r="197" spans="1:10" x14ac:dyDescent="0.3">
      <c r="A197" s="6">
        <v>44081</v>
      </c>
      <c r="B197" s="1">
        <v>5225</v>
      </c>
      <c r="C197" s="1">
        <v>5275</v>
      </c>
      <c r="D197" s="1">
        <v>5125</v>
      </c>
      <c r="E197" s="1">
        <v>5250</v>
      </c>
      <c r="F197" s="1">
        <v>5250</v>
      </c>
      <c r="G197" s="1">
        <v>40928200</v>
      </c>
      <c r="I197">
        <f t="shared" si="8"/>
        <v>4.7846889952153108E-3</v>
      </c>
      <c r="J197" s="18">
        <f t="shared" si="9"/>
        <v>2.2168683441439936E-3</v>
      </c>
    </row>
    <row r="198" spans="1:10" x14ac:dyDescent="0.3">
      <c r="A198" s="6">
        <v>44082</v>
      </c>
      <c r="B198" s="1">
        <v>5300</v>
      </c>
      <c r="C198" s="1">
        <v>5300</v>
      </c>
      <c r="D198" s="1">
        <v>5225</v>
      </c>
      <c r="E198" s="1">
        <v>5250</v>
      </c>
      <c r="F198" s="1">
        <v>5250</v>
      </c>
      <c r="G198" s="1">
        <v>22596800</v>
      </c>
      <c r="I198">
        <f t="shared" si="8"/>
        <v>0</v>
      </c>
      <c r="J198" s="18">
        <f t="shared" si="9"/>
        <v>1.2239514710872452E-3</v>
      </c>
    </row>
    <row r="199" spans="1:10" x14ac:dyDescent="0.3">
      <c r="A199" s="6">
        <v>44083</v>
      </c>
      <c r="B199" s="1">
        <v>5150</v>
      </c>
      <c r="C199" s="1">
        <v>5175</v>
      </c>
      <c r="D199" s="1">
        <v>5025</v>
      </c>
      <c r="E199" s="1">
        <v>5025</v>
      </c>
      <c r="F199" s="1">
        <v>5025</v>
      </c>
      <c r="G199" s="1">
        <v>73421800</v>
      </c>
      <c r="I199">
        <f t="shared" si="8"/>
        <v>-4.2857142857142858E-2</v>
      </c>
      <c r="J199" s="18">
        <f t="shared" si="9"/>
        <v>3.9768781473426993E-3</v>
      </c>
    </row>
    <row r="200" spans="1:10" x14ac:dyDescent="0.3">
      <c r="A200" s="6">
        <v>44084</v>
      </c>
      <c r="B200" s="1">
        <v>4780</v>
      </c>
      <c r="C200" s="1">
        <v>4790</v>
      </c>
      <c r="D200" s="1">
        <v>4680</v>
      </c>
      <c r="E200" s="1">
        <v>4680</v>
      </c>
      <c r="F200" s="1">
        <v>4680</v>
      </c>
      <c r="G200" s="1">
        <v>132102700</v>
      </c>
      <c r="I200">
        <f t="shared" si="8"/>
        <v>-6.8656716417910449E-2</v>
      </c>
      <c r="J200" s="18">
        <f t="shared" si="9"/>
        <v>7.1553181866280645E-3</v>
      </c>
    </row>
    <row r="201" spans="1:10" x14ac:dyDescent="0.3">
      <c r="A201" s="6">
        <v>44085</v>
      </c>
      <c r="B201" s="1">
        <v>4450</v>
      </c>
      <c r="C201" s="1">
        <v>4880</v>
      </c>
      <c r="D201" s="1">
        <v>4420</v>
      </c>
      <c r="E201" s="1">
        <v>4870</v>
      </c>
      <c r="F201" s="1">
        <v>4870</v>
      </c>
      <c r="G201" s="1">
        <v>121461600</v>
      </c>
      <c r="I201">
        <f t="shared" si="8"/>
        <v>4.05982905982906E-2</v>
      </c>
      <c r="J201" s="18">
        <f t="shared" si="9"/>
        <v>6.5789449833874953E-3</v>
      </c>
    </row>
    <row r="202" spans="1:10" x14ac:dyDescent="0.3">
      <c r="A202" s="6">
        <v>44088</v>
      </c>
      <c r="B202" s="1">
        <v>4980</v>
      </c>
      <c r="C202" s="1">
        <v>5050</v>
      </c>
      <c r="D202" s="1">
        <v>4910</v>
      </c>
      <c r="E202" s="1">
        <v>5050</v>
      </c>
      <c r="F202" s="1">
        <v>5050</v>
      </c>
      <c r="G202" s="1">
        <v>77510600</v>
      </c>
      <c r="I202">
        <f t="shared" si="8"/>
        <v>3.6960985626283367E-2</v>
      </c>
      <c r="J202" s="18">
        <f t="shared" si="9"/>
        <v>4.198347239204446E-3</v>
      </c>
    </row>
    <row r="203" spans="1:10" x14ac:dyDescent="0.3">
      <c r="A203" s="6">
        <v>44089</v>
      </c>
      <c r="B203" s="1">
        <v>5050</v>
      </c>
      <c r="C203" s="1">
        <v>5100</v>
      </c>
      <c r="D203" s="1">
        <v>4910</v>
      </c>
      <c r="E203" s="1">
        <v>4940</v>
      </c>
      <c r="F203" s="1">
        <v>4940</v>
      </c>
      <c r="G203" s="1">
        <v>49093700</v>
      </c>
      <c r="I203">
        <f t="shared" si="8"/>
        <v>-2.1782178217821781E-2</v>
      </c>
      <c r="J203" s="18">
        <f t="shared" si="9"/>
        <v>2.6591511336169675E-3</v>
      </c>
    </row>
    <row r="204" spans="1:10" x14ac:dyDescent="0.3">
      <c r="A204" s="6">
        <v>44090</v>
      </c>
      <c r="B204" s="1">
        <v>4990</v>
      </c>
      <c r="C204" s="1">
        <v>4990</v>
      </c>
      <c r="D204" s="1">
        <v>4870</v>
      </c>
      <c r="E204" s="1">
        <v>4870</v>
      </c>
      <c r="F204" s="1">
        <v>4870</v>
      </c>
      <c r="G204" s="1">
        <v>30253200</v>
      </c>
      <c r="I204">
        <f t="shared" si="8"/>
        <v>-1.417004048582996E-2</v>
      </c>
      <c r="J204" s="18">
        <f t="shared" si="9"/>
        <v>1.6386589537056861E-3</v>
      </c>
    </row>
    <row r="205" spans="1:10" x14ac:dyDescent="0.3">
      <c r="A205" s="6">
        <v>44091</v>
      </c>
      <c r="B205" s="1">
        <v>4860</v>
      </c>
      <c r="C205" s="1">
        <v>4890</v>
      </c>
      <c r="D205" s="1">
        <v>4700</v>
      </c>
      <c r="E205" s="1">
        <v>4720</v>
      </c>
      <c r="F205" s="1">
        <v>4720</v>
      </c>
      <c r="G205" s="1">
        <v>62086500</v>
      </c>
      <c r="I205">
        <f t="shared" si="8"/>
        <v>-3.0800821355236138E-2</v>
      </c>
      <c r="J205" s="18">
        <f t="shared" si="9"/>
        <v>3.3629037301590604E-3</v>
      </c>
    </row>
    <row r="206" spans="1:10" x14ac:dyDescent="0.3">
      <c r="A206" s="6">
        <v>44092</v>
      </c>
      <c r="B206" s="1">
        <v>4720</v>
      </c>
      <c r="C206" s="1">
        <v>4810</v>
      </c>
      <c r="D206" s="1">
        <v>4700</v>
      </c>
      <c r="E206" s="1">
        <v>4740</v>
      </c>
      <c r="F206" s="1">
        <v>4740</v>
      </c>
      <c r="G206" s="1">
        <v>43650100</v>
      </c>
      <c r="I206">
        <f t="shared" si="8"/>
        <v>4.2372881355932203E-3</v>
      </c>
      <c r="J206" s="18">
        <f t="shared" si="9"/>
        <v>2.3642995516225912E-3</v>
      </c>
    </row>
    <row r="207" spans="1:10" x14ac:dyDescent="0.3">
      <c r="A207" s="6">
        <v>44095</v>
      </c>
      <c r="B207" s="1">
        <v>4760</v>
      </c>
      <c r="C207" s="1">
        <v>4760</v>
      </c>
      <c r="D207" s="1">
        <v>4550</v>
      </c>
      <c r="E207" s="1">
        <v>4590</v>
      </c>
      <c r="F207" s="1">
        <v>4590</v>
      </c>
      <c r="G207" s="1">
        <v>44015600</v>
      </c>
      <c r="I207">
        <f t="shared" si="8"/>
        <v>-3.1645569620253167E-2</v>
      </c>
      <c r="J207" s="18">
        <f t="shared" si="9"/>
        <v>2.3840967911734298E-3</v>
      </c>
    </row>
    <row r="208" spans="1:10" x14ac:dyDescent="0.3">
      <c r="A208" s="6">
        <v>44096</v>
      </c>
      <c r="B208" s="1">
        <v>4500</v>
      </c>
      <c r="C208" s="1">
        <v>4640</v>
      </c>
      <c r="D208" s="1">
        <v>4460</v>
      </c>
      <c r="E208" s="1">
        <v>4540</v>
      </c>
      <c r="F208" s="1">
        <v>4540</v>
      </c>
      <c r="G208" s="1">
        <v>48240400</v>
      </c>
      <c r="I208">
        <f t="shared" si="8"/>
        <v>-1.0893246187363835E-2</v>
      </c>
      <c r="J208" s="18">
        <f t="shared" si="9"/>
        <v>2.6129322977517678E-3</v>
      </c>
    </row>
    <row r="209" spans="1:10" x14ac:dyDescent="0.3">
      <c r="A209" s="6">
        <v>44097</v>
      </c>
      <c r="B209" s="1">
        <v>4570</v>
      </c>
      <c r="C209" s="1">
        <v>4600</v>
      </c>
      <c r="D209" s="1">
        <v>4360</v>
      </c>
      <c r="E209" s="1">
        <v>4420</v>
      </c>
      <c r="F209" s="1">
        <v>4420</v>
      </c>
      <c r="G209" s="1">
        <v>55814500</v>
      </c>
      <c r="I209">
        <f t="shared" si="8"/>
        <v>-2.643171806167401E-2</v>
      </c>
      <c r="J209" s="18">
        <f t="shared" si="9"/>
        <v>3.0231820161703894E-3</v>
      </c>
    </row>
    <row r="210" spans="1:10" x14ac:dyDescent="0.3">
      <c r="A210" s="6">
        <v>44098</v>
      </c>
      <c r="B210" s="1">
        <v>4360</v>
      </c>
      <c r="C210" s="1">
        <v>4400</v>
      </c>
      <c r="D210" s="1">
        <v>4310</v>
      </c>
      <c r="E210" s="1">
        <v>4330</v>
      </c>
      <c r="F210" s="1">
        <v>4330</v>
      </c>
      <c r="G210" s="1">
        <v>50774500</v>
      </c>
      <c r="I210">
        <f t="shared" si="8"/>
        <v>-2.0361990950226245E-2</v>
      </c>
      <c r="J210" s="18">
        <f t="shared" si="9"/>
        <v>2.7501913531437785E-3</v>
      </c>
    </row>
    <row r="211" spans="1:10" x14ac:dyDescent="0.3">
      <c r="A211" s="6">
        <v>44099</v>
      </c>
      <c r="B211" s="1">
        <v>4360</v>
      </c>
      <c r="C211" s="1">
        <v>4600</v>
      </c>
      <c r="D211" s="1">
        <v>4360</v>
      </c>
      <c r="E211" s="1">
        <v>4600</v>
      </c>
      <c r="F211" s="1">
        <v>4600</v>
      </c>
      <c r="G211" s="1">
        <v>54992300</v>
      </c>
      <c r="I211">
        <f t="shared" si="8"/>
        <v>6.2355658198614321E-2</v>
      </c>
      <c r="J211" s="18">
        <f t="shared" si="9"/>
        <v>2.9786477060234689E-3</v>
      </c>
    </row>
    <row r="212" spans="1:10" x14ac:dyDescent="0.3">
      <c r="A212" s="6">
        <v>44102</v>
      </c>
      <c r="B212" s="1">
        <v>4650</v>
      </c>
      <c r="C212" s="1">
        <v>4690</v>
      </c>
      <c r="D212" s="1">
        <v>4500</v>
      </c>
      <c r="E212" s="1">
        <v>4540</v>
      </c>
      <c r="F212" s="1">
        <v>4540</v>
      </c>
      <c r="G212" s="1">
        <v>31059400</v>
      </c>
      <c r="I212">
        <f t="shared" si="8"/>
        <v>-1.3043478260869565E-2</v>
      </c>
      <c r="J212" s="18">
        <f t="shared" si="9"/>
        <v>1.6823266268271254E-3</v>
      </c>
    </row>
    <row r="213" spans="1:10" x14ac:dyDescent="0.3">
      <c r="A213" s="6">
        <v>44103</v>
      </c>
      <c r="B213" s="1">
        <v>4600</v>
      </c>
      <c r="C213" s="1">
        <v>4650</v>
      </c>
      <c r="D213" s="1">
        <v>4470</v>
      </c>
      <c r="E213" s="1">
        <v>4510</v>
      </c>
      <c r="F213" s="1">
        <v>4510</v>
      </c>
      <c r="G213" s="1">
        <v>42230000</v>
      </c>
      <c r="I213">
        <f t="shared" si="8"/>
        <v>-6.6079295154185024E-3</v>
      </c>
      <c r="J213" s="18">
        <f t="shared" si="9"/>
        <v>2.287380099129716E-3</v>
      </c>
    </row>
    <row r="214" spans="1:10" x14ac:dyDescent="0.3">
      <c r="A214" s="6">
        <v>44104</v>
      </c>
      <c r="B214" s="1">
        <v>4550</v>
      </c>
      <c r="C214" s="1">
        <v>4560</v>
      </c>
      <c r="D214" s="1">
        <v>4370</v>
      </c>
      <c r="E214" s="1">
        <v>4440</v>
      </c>
      <c r="F214" s="1">
        <v>4440</v>
      </c>
      <c r="G214" s="1">
        <v>31951700</v>
      </c>
      <c r="I214">
        <f t="shared" si="8"/>
        <v>-1.5521064301552107E-2</v>
      </c>
      <c r="J214" s="18">
        <f t="shared" si="9"/>
        <v>1.7306578904419359E-3</v>
      </c>
    </row>
    <row r="215" spans="1:10" x14ac:dyDescent="0.3">
      <c r="A215" s="6">
        <v>44105</v>
      </c>
      <c r="B215" s="1">
        <v>4490</v>
      </c>
      <c r="C215" s="1">
        <v>4580</v>
      </c>
      <c r="D215" s="1">
        <v>4470</v>
      </c>
      <c r="E215" s="1">
        <v>4570</v>
      </c>
      <c r="F215" s="1">
        <v>4570</v>
      </c>
      <c r="G215" s="1">
        <v>25883000</v>
      </c>
      <c r="I215">
        <f t="shared" si="8"/>
        <v>2.9279279279279279E-2</v>
      </c>
      <c r="J215" s="18">
        <f t="shared" si="9"/>
        <v>1.4019478831582865E-3</v>
      </c>
    </row>
    <row r="216" spans="1:10" x14ac:dyDescent="0.3">
      <c r="A216" s="6">
        <v>44106</v>
      </c>
      <c r="B216" s="1">
        <v>4580</v>
      </c>
      <c r="C216" s="1">
        <v>4590</v>
      </c>
      <c r="D216" s="1">
        <v>4380</v>
      </c>
      <c r="E216" s="1">
        <v>4510</v>
      </c>
      <c r="F216" s="1">
        <v>4510</v>
      </c>
      <c r="G216" s="1">
        <v>30715500</v>
      </c>
      <c r="I216">
        <f t="shared" si="8"/>
        <v>-1.3129102844638949E-2</v>
      </c>
      <c r="J216" s="18">
        <f t="shared" si="9"/>
        <v>1.6636993472606866E-3</v>
      </c>
    </row>
    <row r="217" spans="1:10" x14ac:dyDescent="0.3">
      <c r="A217" s="6">
        <v>44109</v>
      </c>
      <c r="B217" s="1">
        <v>4540</v>
      </c>
      <c r="C217" s="1">
        <v>4620</v>
      </c>
      <c r="D217" s="1">
        <v>4500</v>
      </c>
      <c r="E217" s="1">
        <v>4620</v>
      </c>
      <c r="F217" s="1">
        <v>4620</v>
      </c>
      <c r="G217" s="1">
        <v>29857100</v>
      </c>
      <c r="I217">
        <f t="shared" si="8"/>
        <v>2.4390243902439025E-2</v>
      </c>
      <c r="J217" s="18">
        <f t="shared" si="9"/>
        <v>1.6172042708436146E-3</v>
      </c>
    </row>
    <row r="218" spans="1:10" x14ac:dyDescent="0.3">
      <c r="A218" s="6">
        <v>44110</v>
      </c>
      <c r="B218" s="1">
        <v>4710</v>
      </c>
      <c r="C218" s="1">
        <v>4740</v>
      </c>
      <c r="D218" s="1">
        <v>4650</v>
      </c>
      <c r="E218" s="1">
        <v>4670</v>
      </c>
      <c r="F218" s="1">
        <v>4670</v>
      </c>
      <c r="G218" s="1">
        <v>49034100</v>
      </c>
      <c r="I218">
        <f t="shared" si="8"/>
        <v>1.0822510822510822E-2</v>
      </c>
      <c r="J218" s="18">
        <f t="shared" si="9"/>
        <v>2.6559229106970497E-3</v>
      </c>
    </row>
    <row r="219" spans="1:10" x14ac:dyDescent="0.3">
      <c r="A219" s="6">
        <v>44111</v>
      </c>
      <c r="B219" s="1">
        <v>4620</v>
      </c>
      <c r="C219" s="1">
        <v>4690</v>
      </c>
      <c r="D219" s="1">
        <v>4610</v>
      </c>
      <c r="E219" s="1">
        <v>4670</v>
      </c>
      <c r="F219" s="1">
        <v>4670</v>
      </c>
      <c r="G219" s="1">
        <v>24101700</v>
      </c>
      <c r="I219">
        <f t="shared" si="8"/>
        <v>0</v>
      </c>
      <c r="J219" s="18">
        <f t="shared" si="9"/>
        <v>1.3054640998151712E-3</v>
      </c>
    </row>
    <row r="220" spans="1:10" x14ac:dyDescent="0.3">
      <c r="A220" s="6">
        <v>44112</v>
      </c>
      <c r="B220" s="1">
        <v>4720</v>
      </c>
      <c r="C220" s="1">
        <v>4720</v>
      </c>
      <c r="D220" s="1">
        <v>4650</v>
      </c>
      <c r="E220" s="1">
        <v>4670</v>
      </c>
      <c r="F220" s="1">
        <v>4670</v>
      </c>
      <c r="G220" s="1">
        <v>21083400</v>
      </c>
      <c r="I220">
        <f t="shared" si="8"/>
        <v>0</v>
      </c>
      <c r="J220" s="18">
        <f t="shared" si="9"/>
        <v>1.1419784414395324E-3</v>
      </c>
    </row>
    <row r="221" spans="1:10" x14ac:dyDescent="0.3">
      <c r="A221" s="6">
        <v>44113</v>
      </c>
      <c r="B221" s="1">
        <v>4700</v>
      </c>
      <c r="C221" s="1">
        <v>4700</v>
      </c>
      <c r="D221" s="1">
        <v>4620</v>
      </c>
      <c r="E221" s="1">
        <v>4640</v>
      </c>
      <c r="F221" s="1">
        <v>4640</v>
      </c>
      <c r="G221" s="1">
        <v>25505200</v>
      </c>
      <c r="I221">
        <f t="shared" si="8"/>
        <v>-6.4239828693790149E-3</v>
      </c>
      <c r="J221" s="18">
        <f t="shared" si="9"/>
        <v>1.3814844163941092E-3</v>
      </c>
    </row>
    <row r="222" spans="1:10" x14ac:dyDescent="0.3">
      <c r="A222" s="6">
        <v>44116</v>
      </c>
      <c r="B222" s="1">
        <v>4690</v>
      </c>
      <c r="C222" s="1">
        <v>4710</v>
      </c>
      <c r="D222" s="1">
        <v>4660</v>
      </c>
      <c r="E222" s="1">
        <v>4670</v>
      </c>
      <c r="F222" s="1">
        <v>4670</v>
      </c>
      <c r="G222" s="1">
        <v>31644500</v>
      </c>
      <c r="I222">
        <f t="shared" si="8"/>
        <v>6.4655172413793103E-3</v>
      </c>
      <c r="J222" s="18">
        <f t="shared" si="9"/>
        <v>1.7140184595526948E-3</v>
      </c>
    </row>
    <row r="223" spans="1:10" x14ac:dyDescent="0.3">
      <c r="A223" s="6">
        <v>44117</v>
      </c>
      <c r="B223" s="1">
        <v>4670</v>
      </c>
      <c r="C223" s="1">
        <v>4780</v>
      </c>
      <c r="D223" s="1">
        <v>4620</v>
      </c>
      <c r="E223" s="1">
        <v>4760</v>
      </c>
      <c r="F223" s="1">
        <v>4760</v>
      </c>
      <c r="G223" s="1">
        <v>45256200</v>
      </c>
      <c r="I223">
        <f t="shared" si="8"/>
        <v>1.9271948608137045E-2</v>
      </c>
      <c r="J223" s="18">
        <f t="shared" si="9"/>
        <v>2.4512936595366863E-3</v>
      </c>
    </row>
    <row r="224" spans="1:10" x14ac:dyDescent="0.3">
      <c r="A224" s="6">
        <v>44118</v>
      </c>
      <c r="B224" s="1">
        <v>4760</v>
      </c>
      <c r="C224" s="1">
        <v>4950</v>
      </c>
      <c r="D224" s="1">
        <v>4760</v>
      </c>
      <c r="E224" s="1">
        <v>4950</v>
      </c>
      <c r="F224" s="1">
        <v>4950</v>
      </c>
      <c r="G224" s="1">
        <v>66920300</v>
      </c>
      <c r="I224">
        <f t="shared" si="8"/>
        <v>3.9915966386554619E-2</v>
      </c>
      <c r="J224" s="18">
        <f t="shared" si="9"/>
        <v>3.6247256085197807E-3</v>
      </c>
    </row>
    <row r="225" spans="1:10" x14ac:dyDescent="0.3">
      <c r="A225" s="6">
        <v>44119</v>
      </c>
      <c r="B225" s="1">
        <v>4950</v>
      </c>
      <c r="C225" s="1">
        <v>4950</v>
      </c>
      <c r="D225" s="1">
        <v>4780</v>
      </c>
      <c r="E225" s="1">
        <v>4780</v>
      </c>
      <c r="F225" s="1">
        <v>4780</v>
      </c>
      <c r="G225" s="1">
        <v>53219700</v>
      </c>
      <c r="I225">
        <f t="shared" si="8"/>
        <v>-3.4343434343434343E-2</v>
      </c>
      <c r="J225" s="18">
        <f t="shared" si="9"/>
        <v>2.8826351565629589E-3</v>
      </c>
    </row>
    <row r="226" spans="1:10" x14ac:dyDescent="0.3">
      <c r="A226" s="6">
        <v>44120</v>
      </c>
      <c r="B226" s="1">
        <v>4850</v>
      </c>
      <c r="C226" s="1">
        <v>4860</v>
      </c>
      <c r="D226" s="1">
        <v>4760</v>
      </c>
      <c r="E226" s="1">
        <v>4810</v>
      </c>
      <c r="F226" s="1">
        <v>4810</v>
      </c>
      <c r="G226" s="1">
        <v>27057500</v>
      </c>
      <c r="I226">
        <f t="shared" si="8"/>
        <v>6.2761506276150627E-3</v>
      </c>
      <c r="J226" s="18">
        <f t="shared" si="9"/>
        <v>1.4655644573100235E-3</v>
      </c>
    </row>
    <row r="227" spans="1:10" x14ac:dyDescent="0.3">
      <c r="A227" s="6">
        <v>44123</v>
      </c>
      <c r="B227" s="1">
        <v>4850</v>
      </c>
      <c r="C227" s="1">
        <v>4900</v>
      </c>
      <c r="D227" s="1">
        <v>4820</v>
      </c>
      <c r="E227" s="1">
        <v>4890</v>
      </c>
      <c r="F227" s="1">
        <v>4890</v>
      </c>
      <c r="G227" s="1">
        <v>36507600</v>
      </c>
      <c r="I227">
        <f t="shared" si="8"/>
        <v>1.6632016632016633E-2</v>
      </c>
      <c r="J227" s="18">
        <f t="shared" si="9"/>
        <v>1.9774273669663279E-3</v>
      </c>
    </row>
    <row r="228" spans="1:10" x14ac:dyDescent="0.3">
      <c r="A228" s="6">
        <v>44124</v>
      </c>
      <c r="B228" s="1">
        <v>4870</v>
      </c>
      <c r="C228" s="1">
        <v>4890</v>
      </c>
      <c r="D228" s="1">
        <v>4810</v>
      </c>
      <c r="E228" s="1">
        <v>4810</v>
      </c>
      <c r="F228" s="1">
        <v>4810</v>
      </c>
      <c r="G228" s="1">
        <v>28628400</v>
      </c>
      <c r="I228">
        <f t="shared" si="8"/>
        <v>-1.6359918200408999E-2</v>
      </c>
      <c r="J228" s="18">
        <f t="shared" si="9"/>
        <v>1.5506519637680598E-3</v>
      </c>
    </row>
    <row r="229" spans="1:10" x14ac:dyDescent="0.3">
      <c r="A229" s="6">
        <v>44125</v>
      </c>
      <c r="B229" s="1">
        <v>4850</v>
      </c>
      <c r="C229" s="1">
        <v>4930</v>
      </c>
      <c r="D229" s="1">
        <v>4850</v>
      </c>
      <c r="E229" s="1">
        <v>4880</v>
      </c>
      <c r="F229" s="1">
        <v>4880</v>
      </c>
      <c r="G229" s="1">
        <v>44696300</v>
      </c>
      <c r="I229">
        <f t="shared" si="8"/>
        <v>1.4553014553014554E-2</v>
      </c>
      <c r="J229" s="18">
        <f t="shared" si="9"/>
        <v>2.4209667801262497E-3</v>
      </c>
    </row>
    <row r="230" spans="1:10" x14ac:dyDescent="0.3">
      <c r="A230" s="6">
        <v>44126</v>
      </c>
      <c r="B230" s="1">
        <v>4830</v>
      </c>
      <c r="C230" s="1">
        <v>4880</v>
      </c>
      <c r="D230" s="1">
        <v>4830</v>
      </c>
      <c r="E230" s="1">
        <v>4860</v>
      </c>
      <c r="F230" s="1">
        <v>4860</v>
      </c>
      <c r="G230" s="1">
        <v>22289100</v>
      </c>
      <c r="I230">
        <f t="shared" si="8"/>
        <v>-4.0983606557377051E-3</v>
      </c>
      <c r="J230" s="18">
        <f t="shared" si="9"/>
        <v>1.207284957790958E-3</v>
      </c>
    </row>
    <row r="231" spans="1:10" x14ac:dyDescent="0.3">
      <c r="A231" s="6">
        <v>44127</v>
      </c>
      <c r="B231" s="1">
        <v>4860</v>
      </c>
      <c r="C231" s="1">
        <v>4900</v>
      </c>
      <c r="D231" s="1">
        <v>4840</v>
      </c>
      <c r="E231" s="1">
        <v>4850</v>
      </c>
      <c r="F231" s="1">
        <v>4850</v>
      </c>
      <c r="G231" s="1">
        <v>23111100</v>
      </c>
      <c r="I231">
        <f t="shared" si="8"/>
        <v>-2.05761316872428E-3</v>
      </c>
      <c r="J231" s="18">
        <f t="shared" si="9"/>
        <v>1.25180843497506E-3</v>
      </c>
    </row>
    <row r="232" spans="1:10" x14ac:dyDescent="0.3">
      <c r="A232" s="11">
        <v>44130</v>
      </c>
      <c r="B232" s="4">
        <v>4870</v>
      </c>
      <c r="C232" s="4">
        <v>4920</v>
      </c>
      <c r="D232" s="4">
        <v>4830</v>
      </c>
      <c r="E232" s="4">
        <v>4850</v>
      </c>
      <c r="F232" s="4">
        <v>4813</v>
      </c>
      <c r="G232" s="4">
        <v>56483600</v>
      </c>
      <c r="H232" s="5"/>
      <c r="I232">
        <f t="shared" si="8"/>
        <v>0</v>
      </c>
      <c r="J232" s="18">
        <f t="shared" si="9"/>
        <v>3.0594236932797356E-3</v>
      </c>
    </row>
    <row r="233" spans="1:10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8"/>
    </row>
    <row r="234" spans="1:10" x14ac:dyDescent="0.3">
      <c r="A234" s="7" t="s">
        <v>6</v>
      </c>
      <c r="G234" s="1"/>
      <c r="J234" s="18"/>
    </row>
    <row r="235" spans="1:10" x14ac:dyDescent="0.3">
      <c r="A235" t="s">
        <v>85</v>
      </c>
      <c r="B235" t="s">
        <v>84</v>
      </c>
      <c r="C235" t="s">
        <v>83</v>
      </c>
      <c r="D235" t="s">
        <v>82</v>
      </c>
      <c r="E235" t="s">
        <v>81</v>
      </c>
      <c r="F235" t="s">
        <v>80</v>
      </c>
      <c r="G235" s="1" t="s">
        <v>79</v>
      </c>
      <c r="H235" t="s">
        <v>93</v>
      </c>
      <c r="I235" t="s">
        <v>86</v>
      </c>
      <c r="J235" s="18" t="s">
        <v>94</v>
      </c>
    </row>
    <row r="236" spans="1:10" x14ac:dyDescent="0.3">
      <c r="A236" s="6">
        <v>44074</v>
      </c>
      <c r="B236" s="1">
        <v>3700</v>
      </c>
      <c r="C236" s="1">
        <v>3740</v>
      </c>
      <c r="D236" s="1">
        <v>3500</v>
      </c>
      <c r="E236" s="1">
        <v>3510</v>
      </c>
      <c r="F236" s="1">
        <v>3427</v>
      </c>
      <c r="G236" s="1">
        <v>266042400</v>
      </c>
      <c r="H236" s="1">
        <v>122112351900</v>
      </c>
      <c r="I236">
        <f>(E236/B236-1)</f>
        <v>-5.1351351351351382E-2</v>
      </c>
      <c r="J236" s="18">
        <f>(G236/H$236)</f>
        <v>2.1786690360191155E-3</v>
      </c>
    </row>
    <row r="237" spans="1:10" x14ac:dyDescent="0.3">
      <c r="A237" s="6">
        <v>44075</v>
      </c>
      <c r="B237" s="1">
        <v>3550</v>
      </c>
      <c r="C237" s="1">
        <v>3630</v>
      </c>
      <c r="D237" s="1">
        <v>3480</v>
      </c>
      <c r="E237" s="1">
        <v>3610</v>
      </c>
      <c r="F237" s="1">
        <v>3610</v>
      </c>
      <c r="G237" s="1">
        <v>196959300</v>
      </c>
      <c r="I237">
        <f t="shared" ref="I237:I276" si="10">(E237-E236)/E236</f>
        <v>2.8490028490028491E-2</v>
      </c>
      <c r="J237" s="18">
        <f t="shared" ref="J237:J276" si="11">(G237/H$236)</f>
        <v>1.6129351120949132E-3</v>
      </c>
    </row>
    <row r="238" spans="1:10" x14ac:dyDescent="0.3">
      <c r="A238" s="6">
        <v>44076</v>
      </c>
      <c r="B238" s="1">
        <v>3620</v>
      </c>
      <c r="C238" s="1">
        <v>3660</v>
      </c>
      <c r="D238" s="1">
        <v>3590</v>
      </c>
      <c r="E238" s="1">
        <v>3660</v>
      </c>
      <c r="F238" s="1">
        <v>3660</v>
      </c>
      <c r="G238" s="1">
        <v>106924600</v>
      </c>
      <c r="I238">
        <f t="shared" si="10"/>
        <v>1.3850415512465374E-2</v>
      </c>
      <c r="J238" s="18">
        <f t="shared" si="11"/>
        <v>8.7562476961841238E-4</v>
      </c>
    </row>
    <row r="239" spans="1:10" x14ac:dyDescent="0.3">
      <c r="A239" s="6">
        <v>44077</v>
      </c>
      <c r="B239" s="1">
        <v>3660</v>
      </c>
      <c r="C239" s="1">
        <v>3690</v>
      </c>
      <c r="D239" s="1">
        <v>3550</v>
      </c>
      <c r="E239" s="1">
        <v>3580</v>
      </c>
      <c r="F239" s="1">
        <v>3580</v>
      </c>
      <c r="G239" s="1">
        <v>179612400</v>
      </c>
      <c r="I239">
        <f t="shared" si="10"/>
        <v>-2.185792349726776E-2</v>
      </c>
      <c r="J239" s="18">
        <f t="shared" si="11"/>
        <v>1.4708782298050228E-3</v>
      </c>
    </row>
    <row r="240" spans="1:10" x14ac:dyDescent="0.3">
      <c r="A240" s="6">
        <v>44078</v>
      </c>
      <c r="B240" s="1">
        <v>3610</v>
      </c>
      <c r="C240" s="1">
        <v>3610</v>
      </c>
      <c r="D240" s="1">
        <v>3480</v>
      </c>
      <c r="E240" s="1">
        <v>3550</v>
      </c>
      <c r="F240" s="1">
        <v>3550</v>
      </c>
      <c r="G240" s="1">
        <v>134555700</v>
      </c>
      <c r="I240">
        <f t="shared" si="10"/>
        <v>-8.3798882681564244E-3</v>
      </c>
      <c r="J240" s="18">
        <f t="shared" si="11"/>
        <v>1.1019008143434178E-3</v>
      </c>
    </row>
    <row r="241" spans="1:10" x14ac:dyDescent="0.3">
      <c r="A241" s="6">
        <v>44081</v>
      </c>
      <c r="B241" s="1">
        <v>3550</v>
      </c>
      <c r="C241" s="1">
        <v>3570</v>
      </c>
      <c r="D241" s="1">
        <v>3500</v>
      </c>
      <c r="E241" s="1">
        <v>3510</v>
      </c>
      <c r="F241" s="1">
        <v>3510</v>
      </c>
      <c r="G241" s="1">
        <v>94814200</v>
      </c>
      <c r="I241">
        <f t="shared" si="10"/>
        <v>-1.1267605633802818E-2</v>
      </c>
      <c r="J241" s="18">
        <f t="shared" si="11"/>
        <v>7.7645052711493962E-4</v>
      </c>
    </row>
    <row r="242" spans="1:10" x14ac:dyDescent="0.3">
      <c r="A242" s="6">
        <v>44082</v>
      </c>
      <c r="B242" s="1">
        <v>3510</v>
      </c>
      <c r="C242" s="1">
        <v>3570</v>
      </c>
      <c r="D242" s="1">
        <v>3510</v>
      </c>
      <c r="E242" s="1">
        <v>3520</v>
      </c>
      <c r="F242" s="1">
        <v>3520</v>
      </c>
      <c r="G242" s="1">
        <v>81381900</v>
      </c>
      <c r="I242">
        <f t="shared" si="10"/>
        <v>2.8490028490028491E-3</v>
      </c>
      <c r="J242" s="18">
        <f t="shared" si="11"/>
        <v>6.6645100789349389E-4</v>
      </c>
    </row>
    <row r="243" spans="1:10" x14ac:dyDescent="0.3">
      <c r="A243" s="6">
        <v>44083</v>
      </c>
      <c r="B243" s="1">
        <v>3480</v>
      </c>
      <c r="C243" s="1">
        <v>3490</v>
      </c>
      <c r="D243" s="1">
        <v>3380</v>
      </c>
      <c r="E243" s="1">
        <v>3410</v>
      </c>
      <c r="F243" s="1">
        <v>3410</v>
      </c>
      <c r="G243" s="1">
        <v>178435500</v>
      </c>
      <c r="I243">
        <f t="shared" si="10"/>
        <v>-3.125E-2</v>
      </c>
      <c r="J243" s="18">
        <f t="shared" si="11"/>
        <v>1.461240384151507E-3</v>
      </c>
    </row>
    <row r="244" spans="1:10" x14ac:dyDescent="0.3">
      <c r="A244" s="6">
        <v>44084</v>
      </c>
      <c r="B244" s="1">
        <v>3300</v>
      </c>
      <c r="C244" s="1">
        <v>3300</v>
      </c>
      <c r="D244" s="1">
        <v>3180</v>
      </c>
      <c r="E244" s="1">
        <v>3180</v>
      </c>
      <c r="F244" s="1">
        <v>3180</v>
      </c>
      <c r="G244" s="1">
        <v>277847900</v>
      </c>
      <c r="I244">
        <f t="shared" si="10"/>
        <v>-6.7448680351906154E-2</v>
      </c>
      <c r="J244" s="18">
        <f t="shared" si="11"/>
        <v>2.2753463976153258E-3</v>
      </c>
    </row>
    <row r="245" spans="1:10" x14ac:dyDescent="0.3">
      <c r="A245" s="6">
        <v>44085</v>
      </c>
      <c r="B245" s="1">
        <v>3020</v>
      </c>
      <c r="C245" s="1">
        <v>3310</v>
      </c>
      <c r="D245" s="1">
        <v>3010</v>
      </c>
      <c r="E245" s="1">
        <v>3250</v>
      </c>
      <c r="F245" s="1">
        <v>3250</v>
      </c>
      <c r="G245" s="1">
        <v>583497600</v>
      </c>
      <c r="I245">
        <f t="shared" si="10"/>
        <v>2.20125786163522E-2</v>
      </c>
      <c r="J245" s="18">
        <f t="shared" si="11"/>
        <v>4.7783667329398148E-3</v>
      </c>
    </row>
    <row r="246" spans="1:10" x14ac:dyDescent="0.3">
      <c r="A246" s="6">
        <v>44088</v>
      </c>
      <c r="B246" s="1">
        <v>3300</v>
      </c>
      <c r="C246" s="1">
        <v>3450</v>
      </c>
      <c r="D246" s="1">
        <v>3300</v>
      </c>
      <c r="E246" s="1">
        <v>3440</v>
      </c>
      <c r="F246" s="1">
        <v>3440</v>
      </c>
      <c r="G246" s="1">
        <v>275888700</v>
      </c>
      <c r="I246">
        <f t="shared" si="10"/>
        <v>5.8461538461538461E-2</v>
      </c>
      <c r="J246" s="18">
        <f t="shared" si="11"/>
        <v>2.2593021566395693E-3</v>
      </c>
    </row>
    <row r="247" spans="1:10" x14ac:dyDescent="0.3">
      <c r="A247" s="6">
        <v>44089</v>
      </c>
      <c r="B247" s="1">
        <v>3440</v>
      </c>
      <c r="C247" s="1">
        <v>3460</v>
      </c>
      <c r="D247" s="1">
        <v>3310</v>
      </c>
      <c r="E247" s="1">
        <v>3330</v>
      </c>
      <c r="F247" s="1">
        <v>3330</v>
      </c>
      <c r="G247" s="1">
        <v>195531100</v>
      </c>
      <c r="I247">
        <f t="shared" si="10"/>
        <v>-3.1976744186046513E-2</v>
      </c>
      <c r="J247" s="18">
        <f t="shared" si="11"/>
        <v>1.6012393255689969E-3</v>
      </c>
    </row>
    <row r="248" spans="1:10" x14ac:dyDescent="0.3">
      <c r="A248" s="6">
        <v>44090</v>
      </c>
      <c r="B248" s="1">
        <v>3370</v>
      </c>
      <c r="C248" s="1">
        <v>3390</v>
      </c>
      <c r="D248" s="1">
        <v>3240</v>
      </c>
      <c r="E248" s="1">
        <v>3260</v>
      </c>
      <c r="F248" s="1">
        <v>3260</v>
      </c>
      <c r="G248" s="1">
        <v>138529300</v>
      </c>
      <c r="I248">
        <f t="shared" si="10"/>
        <v>-2.1021021021021023E-2</v>
      </c>
      <c r="J248" s="18">
        <f t="shared" si="11"/>
        <v>1.1344413390174004E-3</v>
      </c>
    </row>
    <row r="249" spans="1:10" x14ac:dyDescent="0.3">
      <c r="A249" s="6">
        <v>44091</v>
      </c>
      <c r="B249" s="1">
        <v>3270</v>
      </c>
      <c r="C249" s="1">
        <v>3310</v>
      </c>
      <c r="D249" s="1">
        <v>3170</v>
      </c>
      <c r="E249" s="1">
        <v>3200</v>
      </c>
      <c r="F249" s="1">
        <v>3200</v>
      </c>
      <c r="G249" s="1">
        <v>167611400</v>
      </c>
      <c r="I249">
        <f t="shared" si="10"/>
        <v>-1.8404907975460124E-2</v>
      </c>
      <c r="J249" s="18">
        <f t="shared" si="11"/>
        <v>1.3725998835667336E-3</v>
      </c>
    </row>
    <row r="250" spans="1:10" x14ac:dyDescent="0.3">
      <c r="A250" s="6">
        <v>44092</v>
      </c>
      <c r="B250" s="1">
        <v>3200</v>
      </c>
      <c r="C250" s="1">
        <v>3270</v>
      </c>
      <c r="D250" s="1">
        <v>3190</v>
      </c>
      <c r="E250" s="1">
        <v>3220</v>
      </c>
      <c r="F250" s="1">
        <v>3220</v>
      </c>
      <c r="G250" s="1">
        <v>202880500</v>
      </c>
      <c r="I250">
        <f t="shared" si="10"/>
        <v>6.2500000000000003E-3</v>
      </c>
      <c r="J250" s="18">
        <f t="shared" si="11"/>
        <v>1.661424883259496E-3</v>
      </c>
    </row>
    <row r="251" spans="1:10" x14ac:dyDescent="0.3">
      <c r="A251" s="6">
        <v>44095</v>
      </c>
      <c r="B251" s="1">
        <v>3200</v>
      </c>
      <c r="C251" s="1">
        <v>3250</v>
      </c>
      <c r="D251" s="1">
        <v>3150</v>
      </c>
      <c r="E251" s="1">
        <v>3190</v>
      </c>
      <c r="F251" s="1">
        <v>3190</v>
      </c>
      <c r="G251" s="1">
        <v>114168800</v>
      </c>
      <c r="I251">
        <f t="shared" si="10"/>
        <v>-9.316770186335404E-3</v>
      </c>
      <c r="J251" s="18">
        <f t="shared" si="11"/>
        <v>9.3494882559869846E-4</v>
      </c>
    </row>
    <row r="252" spans="1:10" x14ac:dyDescent="0.3">
      <c r="A252" s="6">
        <v>44096</v>
      </c>
      <c r="B252" s="1">
        <v>3110</v>
      </c>
      <c r="C252" s="1">
        <v>3190</v>
      </c>
      <c r="D252" s="1">
        <v>3100</v>
      </c>
      <c r="E252" s="1">
        <v>3130</v>
      </c>
      <c r="F252" s="1">
        <v>3130</v>
      </c>
      <c r="G252" s="1">
        <v>134585500</v>
      </c>
      <c r="I252">
        <f t="shared" si="10"/>
        <v>-1.8808777429467086E-2</v>
      </c>
      <c r="J252" s="18">
        <f t="shared" si="11"/>
        <v>1.1021448519001132E-3</v>
      </c>
    </row>
    <row r="253" spans="1:10" x14ac:dyDescent="0.3">
      <c r="A253" s="6">
        <v>44097</v>
      </c>
      <c r="B253" s="1">
        <v>3170</v>
      </c>
      <c r="C253" s="1">
        <v>3180</v>
      </c>
      <c r="D253" s="1">
        <v>3050</v>
      </c>
      <c r="E253" s="1">
        <v>3080</v>
      </c>
      <c r="F253" s="1">
        <v>3080</v>
      </c>
      <c r="G253" s="1">
        <v>120607900</v>
      </c>
      <c r="I253">
        <f t="shared" si="10"/>
        <v>-1.5974440894568689E-2</v>
      </c>
      <c r="J253" s="18">
        <f t="shared" si="11"/>
        <v>9.8767977295833253E-4</v>
      </c>
    </row>
    <row r="254" spans="1:10" x14ac:dyDescent="0.3">
      <c r="A254" s="6">
        <v>44098</v>
      </c>
      <c r="B254" s="1">
        <v>3030</v>
      </c>
      <c r="C254" s="1">
        <v>3080</v>
      </c>
      <c r="D254" s="1">
        <v>3010</v>
      </c>
      <c r="E254" s="1">
        <v>3030</v>
      </c>
      <c r="F254" s="1">
        <v>3030</v>
      </c>
      <c r="G254" s="1">
        <v>164151300</v>
      </c>
      <c r="I254">
        <f t="shared" si="10"/>
        <v>-1.6233766233766232E-2</v>
      </c>
      <c r="J254" s="18">
        <f t="shared" si="11"/>
        <v>1.3442645026968808E-3</v>
      </c>
    </row>
    <row r="255" spans="1:10" x14ac:dyDescent="0.3">
      <c r="A255" s="6">
        <v>44099</v>
      </c>
      <c r="B255" s="1">
        <v>3060</v>
      </c>
      <c r="C255" s="1">
        <v>3180</v>
      </c>
      <c r="D255" s="1">
        <v>3040</v>
      </c>
      <c r="E255" s="1">
        <v>3160</v>
      </c>
      <c r="F255" s="1">
        <v>3160</v>
      </c>
      <c r="G255" s="1">
        <v>169418100</v>
      </c>
      <c r="I255">
        <f t="shared" si="10"/>
        <v>4.2904290429042903E-2</v>
      </c>
      <c r="J255" s="18">
        <f t="shared" si="11"/>
        <v>1.3873952746298714E-3</v>
      </c>
    </row>
    <row r="256" spans="1:10" x14ac:dyDescent="0.3">
      <c r="A256" s="6">
        <v>44102</v>
      </c>
      <c r="B256" s="1">
        <v>3180</v>
      </c>
      <c r="C256" s="1">
        <v>3230</v>
      </c>
      <c r="D256" s="1">
        <v>3080</v>
      </c>
      <c r="E256" s="1">
        <v>3090</v>
      </c>
      <c r="F256" s="1">
        <v>3090</v>
      </c>
      <c r="G256" s="1">
        <v>135465800</v>
      </c>
      <c r="I256">
        <f t="shared" si="10"/>
        <v>-2.2151898734177215E-2</v>
      </c>
      <c r="J256" s="18">
        <f t="shared" si="11"/>
        <v>1.1093537868383321E-3</v>
      </c>
    </row>
    <row r="257" spans="1:10" x14ac:dyDescent="0.3">
      <c r="A257" s="6">
        <v>44103</v>
      </c>
      <c r="B257" s="1">
        <v>3120</v>
      </c>
      <c r="C257" s="1">
        <v>3160</v>
      </c>
      <c r="D257" s="1">
        <v>3020</v>
      </c>
      <c r="E257" s="1">
        <v>3040</v>
      </c>
      <c r="F257" s="1">
        <v>3040</v>
      </c>
      <c r="G257" s="1">
        <v>182697100</v>
      </c>
      <c r="I257">
        <f t="shared" si="10"/>
        <v>-1.6181229773462782E-2</v>
      </c>
      <c r="J257" s="18">
        <f t="shared" si="11"/>
        <v>1.4961393925948944E-3</v>
      </c>
    </row>
    <row r="258" spans="1:10" x14ac:dyDescent="0.3">
      <c r="A258" s="6">
        <v>44104</v>
      </c>
      <c r="B258" s="1">
        <v>3060</v>
      </c>
      <c r="C258" s="1">
        <v>3080</v>
      </c>
      <c r="D258" s="1">
        <v>3000</v>
      </c>
      <c r="E258" s="1">
        <v>3040</v>
      </c>
      <c r="F258" s="1">
        <v>3040</v>
      </c>
      <c r="G258" s="1">
        <v>167835700</v>
      </c>
      <c r="I258">
        <f t="shared" si="10"/>
        <v>0</v>
      </c>
      <c r="J258" s="18">
        <f t="shared" si="11"/>
        <v>1.3744367165857527E-3</v>
      </c>
    </row>
    <row r="259" spans="1:10" x14ac:dyDescent="0.3">
      <c r="A259" s="6">
        <v>44105</v>
      </c>
      <c r="B259" s="1">
        <v>3090</v>
      </c>
      <c r="C259" s="1">
        <v>3170</v>
      </c>
      <c r="D259" s="1">
        <v>3060</v>
      </c>
      <c r="E259" s="1">
        <v>3160</v>
      </c>
      <c r="F259" s="1">
        <v>3160</v>
      </c>
      <c r="G259" s="1">
        <v>130031000</v>
      </c>
      <c r="I259">
        <f t="shared" si="10"/>
        <v>3.9473684210526314E-2</v>
      </c>
      <c r="J259" s="18">
        <f t="shared" si="11"/>
        <v>1.0648472327065219E-3</v>
      </c>
    </row>
    <row r="260" spans="1:10" x14ac:dyDescent="0.3">
      <c r="A260" s="6">
        <v>44106</v>
      </c>
      <c r="B260" s="1">
        <v>3180</v>
      </c>
      <c r="C260" s="1">
        <v>3210</v>
      </c>
      <c r="D260" s="1">
        <v>3060</v>
      </c>
      <c r="E260" s="1">
        <v>3100</v>
      </c>
      <c r="F260" s="1">
        <v>3100</v>
      </c>
      <c r="G260" s="1">
        <v>157063600</v>
      </c>
      <c r="I260">
        <f t="shared" si="10"/>
        <v>-1.8987341772151899E-2</v>
      </c>
      <c r="J260" s="18">
        <f t="shared" si="11"/>
        <v>1.286222053348233E-3</v>
      </c>
    </row>
    <row r="261" spans="1:10" x14ac:dyDescent="0.3">
      <c r="A261" s="6">
        <v>44109</v>
      </c>
      <c r="B261" s="1">
        <v>3160</v>
      </c>
      <c r="C261" s="1">
        <v>3170</v>
      </c>
      <c r="D261" s="1">
        <v>3110</v>
      </c>
      <c r="E261" s="1">
        <v>3160</v>
      </c>
      <c r="F261" s="1">
        <v>3160</v>
      </c>
      <c r="G261" s="1">
        <v>92722900</v>
      </c>
      <c r="I261">
        <f t="shared" si="10"/>
        <v>1.935483870967742E-2</v>
      </c>
      <c r="J261" s="18">
        <f t="shared" si="11"/>
        <v>7.5932449549356363E-4</v>
      </c>
    </row>
    <row r="262" spans="1:10" x14ac:dyDescent="0.3">
      <c r="A262" s="6">
        <v>44110</v>
      </c>
      <c r="B262" s="1">
        <v>3220</v>
      </c>
      <c r="C262" s="1">
        <v>3240</v>
      </c>
      <c r="D262" s="1">
        <v>3180</v>
      </c>
      <c r="E262" s="1">
        <v>3190</v>
      </c>
      <c r="F262" s="1">
        <v>3190</v>
      </c>
      <c r="G262" s="1">
        <v>120816800</v>
      </c>
      <c r="I262">
        <f t="shared" si="10"/>
        <v>9.4936708860759497E-3</v>
      </c>
      <c r="J262" s="18">
        <f t="shared" si="11"/>
        <v>9.8939049260912638E-4</v>
      </c>
    </row>
    <row r="263" spans="1:10" x14ac:dyDescent="0.3">
      <c r="A263" s="6">
        <v>44111</v>
      </c>
      <c r="B263" s="1">
        <v>3160</v>
      </c>
      <c r="C263" s="1">
        <v>3170</v>
      </c>
      <c r="D263" s="1">
        <v>3080</v>
      </c>
      <c r="E263" s="1">
        <v>3120</v>
      </c>
      <c r="F263" s="1">
        <v>3120</v>
      </c>
      <c r="G263" s="1">
        <v>288740100</v>
      </c>
      <c r="I263">
        <f t="shared" si="10"/>
        <v>-2.1943573667711599E-2</v>
      </c>
      <c r="J263" s="18">
        <f t="shared" si="11"/>
        <v>2.3645445813414065E-3</v>
      </c>
    </row>
    <row r="264" spans="1:10" x14ac:dyDescent="0.3">
      <c r="A264" s="6">
        <v>44112</v>
      </c>
      <c r="B264" s="1">
        <v>3150</v>
      </c>
      <c r="C264" s="1">
        <v>3170</v>
      </c>
      <c r="D264" s="1">
        <v>3110</v>
      </c>
      <c r="E264" s="1">
        <v>3150</v>
      </c>
      <c r="F264" s="1">
        <v>3150</v>
      </c>
      <c r="G264" s="1">
        <v>123924000</v>
      </c>
      <c r="I264">
        <f t="shared" si="10"/>
        <v>9.6153846153846159E-3</v>
      </c>
      <c r="J264" s="18">
        <f t="shared" si="11"/>
        <v>1.0148359119434829E-3</v>
      </c>
    </row>
    <row r="265" spans="1:10" x14ac:dyDescent="0.3">
      <c r="A265" s="6">
        <v>44113</v>
      </c>
      <c r="B265" s="1">
        <v>3150</v>
      </c>
      <c r="C265" s="1">
        <v>3170</v>
      </c>
      <c r="D265" s="1">
        <v>3120</v>
      </c>
      <c r="E265" s="1">
        <v>3150</v>
      </c>
      <c r="F265" s="1">
        <v>3150</v>
      </c>
      <c r="G265" s="1">
        <v>81127400</v>
      </c>
      <c r="I265">
        <f t="shared" si="10"/>
        <v>0</v>
      </c>
      <c r="J265" s="18">
        <f t="shared" si="11"/>
        <v>6.6436686164587748E-4</v>
      </c>
    </row>
    <row r="266" spans="1:10" x14ac:dyDescent="0.3">
      <c r="A266" s="6">
        <v>44116</v>
      </c>
      <c r="B266" s="1">
        <v>3160</v>
      </c>
      <c r="C266" s="1">
        <v>3210</v>
      </c>
      <c r="D266" s="1">
        <v>3150</v>
      </c>
      <c r="E266" s="1">
        <v>3190</v>
      </c>
      <c r="F266" s="1">
        <v>3190</v>
      </c>
      <c r="G266" s="1">
        <v>156519700</v>
      </c>
      <c r="I266">
        <f t="shared" si="10"/>
        <v>1.2698412698412698E-2</v>
      </c>
      <c r="J266" s="18">
        <f t="shared" si="11"/>
        <v>1.2817679584795549E-3</v>
      </c>
    </row>
    <row r="267" spans="1:10" x14ac:dyDescent="0.3">
      <c r="A267" s="6">
        <v>44117</v>
      </c>
      <c r="B267" s="1">
        <v>3190</v>
      </c>
      <c r="C267" s="1">
        <v>3300</v>
      </c>
      <c r="D267" s="1">
        <v>3150</v>
      </c>
      <c r="E267" s="1">
        <v>3280</v>
      </c>
      <c r="F267" s="1">
        <v>3280</v>
      </c>
      <c r="G267" s="1">
        <v>204438200</v>
      </c>
      <c r="I267">
        <f t="shared" si="10"/>
        <v>2.8213166144200628E-2</v>
      </c>
      <c r="J267" s="18">
        <f t="shared" si="11"/>
        <v>1.6741811685636694E-3</v>
      </c>
    </row>
    <row r="268" spans="1:10" x14ac:dyDescent="0.3">
      <c r="A268" s="6">
        <v>44118</v>
      </c>
      <c r="B268" s="1">
        <v>3300</v>
      </c>
      <c r="C268" s="1">
        <v>3380</v>
      </c>
      <c r="D268" s="1">
        <v>3290</v>
      </c>
      <c r="E268" s="1">
        <v>3360</v>
      </c>
      <c r="F268" s="1">
        <v>3360</v>
      </c>
      <c r="G268" s="1">
        <v>193879700</v>
      </c>
      <c r="I268">
        <f t="shared" si="10"/>
        <v>2.4390243902439025E-2</v>
      </c>
      <c r="J268" s="18">
        <f t="shared" si="11"/>
        <v>1.5877157141217914E-3</v>
      </c>
    </row>
    <row r="269" spans="1:10" x14ac:dyDescent="0.3">
      <c r="A269" s="6">
        <v>44119</v>
      </c>
      <c r="B269" s="1">
        <v>3360</v>
      </c>
      <c r="C269" s="1">
        <v>3380</v>
      </c>
      <c r="D269" s="1">
        <v>3310</v>
      </c>
      <c r="E269" s="1">
        <v>3310</v>
      </c>
      <c r="F269" s="1">
        <v>3310</v>
      </c>
      <c r="G269" s="1">
        <v>183294800</v>
      </c>
      <c r="I269">
        <f t="shared" si="10"/>
        <v>-1.488095238095238E-2</v>
      </c>
      <c r="J269" s="18">
        <f t="shared" si="11"/>
        <v>1.5010340653343849E-3</v>
      </c>
    </row>
    <row r="270" spans="1:10" x14ac:dyDescent="0.3">
      <c r="A270" s="6">
        <v>44120</v>
      </c>
      <c r="B270" s="1">
        <v>3340</v>
      </c>
      <c r="C270" s="1">
        <v>3360</v>
      </c>
      <c r="D270" s="1">
        <v>3210</v>
      </c>
      <c r="E270" s="1">
        <v>3250</v>
      </c>
      <c r="F270" s="1">
        <v>3250</v>
      </c>
      <c r="G270" s="1">
        <v>140443600</v>
      </c>
      <c r="I270">
        <f t="shared" si="10"/>
        <v>-1.812688821752266E-2</v>
      </c>
      <c r="J270" s="18">
        <f t="shared" si="11"/>
        <v>1.150117885822163E-3</v>
      </c>
    </row>
    <row r="271" spans="1:10" x14ac:dyDescent="0.3">
      <c r="A271" s="6">
        <v>44123</v>
      </c>
      <c r="B271" s="1">
        <v>3260</v>
      </c>
      <c r="C271" s="1">
        <v>3290</v>
      </c>
      <c r="D271" s="1">
        <v>3230</v>
      </c>
      <c r="E271" s="1">
        <v>3280</v>
      </c>
      <c r="F271" s="1">
        <v>3280</v>
      </c>
      <c r="G271" s="1">
        <v>96199300</v>
      </c>
      <c r="I271">
        <f t="shared" si="10"/>
        <v>9.2307692307692316E-3</v>
      </c>
      <c r="J271" s="18">
        <f t="shared" si="11"/>
        <v>7.8779335999342099E-4</v>
      </c>
    </row>
    <row r="272" spans="1:10" x14ac:dyDescent="0.3">
      <c r="A272" s="6">
        <v>44124</v>
      </c>
      <c r="B272" s="1">
        <v>3280</v>
      </c>
      <c r="C272" s="1">
        <v>3290</v>
      </c>
      <c r="D272" s="1">
        <v>3210</v>
      </c>
      <c r="E272" s="1">
        <v>3250</v>
      </c>
      <c r="F272" s="1">
        <v>3250</v>
      </c>
      <c r="G272" s="1">
        <v>134038300</v>
      </c>
      <c r="I272">
        <f t="shared" si="10"/>
        <v>-9.1463414634146336E-3</v>
      </c>
      <c r="J272" s="18">
        <f t="shared" si="11"/>
        <v>1.097663732738244E-3</v>
      </c>
    </row>
    <row r="273" spans="1:10" x14ac:dyDescent="0.3">
      <c r="A273" s="6">
        <v>44125</v>
      </c>
      <c r="B273" s="1">
        <v>3280</v>
      </c>
      <c r="C273" s="1">
        <v>3310</v>
      </c>
      <c r="D273" s="1">
        <v>3230</v>
      </c>
      <c r="E273" s="1">
        <v>3240</v>
      </c>
      <c r="F273" s="1">
        <v>3240</v>
      </c>
      <c r="G273" s="1">
        <v>116981800</v>
      </c>
      <c r="I273">
        <f t="shared" si="10"/>
        <v>-3.0769230769230769E-3</v>
      </c>
      <c r="J273" s="18">
        <f t="shared" si="11"/>
        <v>9.5798498824916994E-4</v>
      </c>
    </row>
    <row r="274" spans="1:10" x14ac:dyDescent="0.3">
      <c r="A274" s="6">
        <v>44126</v>
      </c>
      <c r="B274" s="1">
        <v>3220</v>
      </c>
      <c r="C274" s="1">
        <v>3300</v>
      </c>
      <c r="D274" s="1">
        <v>3200</v>
      </c>
      <c r="E274" s="1">
        <v>3300</v>
      </c>
      <c r="F274" s="1">
        <v>3300</v>
      </c>
      <c r="G274" s="1">
        <v>160136600</v>
      </c>
      <c r="I274">
        <f t="shared" si="10"/>
        <v>1.8518518518518517E-2</v>
      </c>
      <c r="J274" s="18">
        <f t="shared" si="11"/>
        <v>1.3113874027349726E-3</v>
      </c>
    </row>
    <row r="275" spans="1:10" x14ac:dyDescent="0.3">
      <c r="A275" s="6">
        <v>44127</v>
      </c>
      <c r="B275" s="1">
        <v>3350</v>
      </c>
      <c r="C275" s="1">
        <v>3350</v>
      </c>
      <c r="D275" s="1">
        <v>3270</v>
      </c>
      <c r="E275" s="1">
        <v>3290</v>
      </c>
      <c r="F275" s="1">
        <v>3290</v>
      </c>
      <c r="G275" s="1">
        <v>117246500</v>
      </c>
      <c r="I275">
        <f t="shared" si="10"/>
        <v>-3.0303030303030303E-3</v>
      </c>
      <c r="J275" s="18">
        <f t="shared" si="11"/>
        <v>9.6015266413028606E-4</v>
      </c>
    </row>
    <row r="276" spans="1:10" x14ac:dyDescent="0.3">
      <c r="A276" s="11">
        <v>44130</v>
      </c>
      <c r="B276" s="4">
        <v>3300</v>
      </c>
      <c r="C276" s="4">
        <v>3360</v>
      </c>
      <c r="D276" s="4">
        <v>3290</v>
      </c>
      <c r="E276" s="4">
        <v>3340</v>
      </c>
      <c r="F276" s="4">
        <v>3261</v>
      </c>
      <c r="G276" s="4">
        <v>101222500</v>
      </c>
      <c r="H276" s="5"/>
      <c r="I276">
        <f t="shared" si="10"/>
        <v>1.5197568389057751E-2</v>
      </c>
      <c r="J276" s="18">
        <f t="shared" si="11"/>
        <v>8.2892924773812337E-4</v>
      </c>
    </row>
    <row r="277" spans="1:10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8"/>
    </row>
    <row r="278" spans="1:10" x14ac:dyDescent="0.3">
      <c r="A278" s="7" t="s">
        <v>7</v>
      </c>
      <c r="G278" s="1"/>
      <c r="J278" s="18"/>
    </row>
    <row r="279" spans="1:10" x14ac:dyDescent="0.3">
      <c r="A279" t="s">
        <v>85</v>
      </c>
      <c r="B279" t="s">
        <v>84</v>
      </c>
      <c r="C279" t="s">
        <v>83</v>
      </c>
      <c r="D279" t="s">
        <v>82</v>
      </c>
      <c r="E279" t="s">
        <v>81</v>
      </c>
      <c r="F279" t="s">
        <v>80</v>
      </c>
      <c r="G279" s="1" t="s">
        <v>79</v>
      </c>
      <c r="H279" t="s">
        <v>93</v>
      </c>
      <c r="I279" t="s">
        <v>86</v>
      </c>
      <c r="J279" s="18" t="s">
        <v>94</v>
      </c>
    </row>
    <row r="280" spans="1:10" x14ac:dyDescent="0.3">
      <c r="A280" s="6">
        <v>44074</v>
      </c>
      <c r="B280" s="1">
        <v>1590</v>
      </c>
      <c r="C280" s="1">
        <v>1610</v>
      </c>
      <c r="D280" s="1">
        <v>1545</v>
      </c>
      <c r="E280" s="1">
        <v>1575</v>
      </c>
      <c r="F280" s="1">
        <v>1575</v>
      </c>
      <c r="G280" s="1">
        <v>38418600</v>
      </c>
      <c r="H280" s="1">
        <v>10484100000</v>
      </c>
      <c r="I280">
        <f>(E280/B280-1)</f>
        <v>-9.4339622641509413E-3</v>
      </c>
      <c r="J280" s="18">
        <f>(G280/H$280)</f>
        <v>3.6644633301857097E-3</v>
      </c>
    </row>
    <row r="281" spans="1:10" x14ac:dyDescent="0.3">
      <c r="A281" s="6">
        <v>44075</v>
      </c>
      <c r="B281" s="1">
        <v>1530</v>
      </c>
      <c r="C281" s="1">
        <v>1595</v>
      </c>
      <c r="D281" s="1">
        <v>1530</v>
      </c>
      <c r="E281" s="1">
        <v>1580</v>
      </c>
      <c r="F281" s="1">
        <v>1580</v>
      </c>
      <c r="G281" s="1">
        <v>20806800</v>
      </c>
      <c r="I281">
        <f t="shared" ref="I281:I320" si="12">(E281-E280)/E280</f>
        <v>3.1746031746031746E-3</v>
      </c>
      <c r="J281" s="18">
        <f t="shared" ref="J281:J320" si="13">(G281/H$280)</f>
        <v>1.984605259392795E-3</v>
      </c>
    </row>
    <row r="282" spans="1:10" x14ac:dyDescent="0.3">
      <c r="A282" s="6">
        <v>44076</v>
      </c>
      <c r="B282" s="1">
        <v>1590</v>
      </c>
      <c r="C282" s="1">
        <v>1590</v>
      </c>
      <c r="D282" s="1">
        <v>1565</v>
      </c>
      <c r="E282" s="1">
        <v>1585</v>
      </c>
      <c r="F282" s="1">
        <v>1585</v>
      </c>
      <c r="G282" s="1">
        <v>20835200</v>
      </c>
      <c r="I282">
        <f t="shared" si="12"/>
        <v>3.1645569620253164E-3</v>
      </c>
      <c r="J282" s="18">
        <f t="shared" si="13"/>
        <v>1.9873141232914604E-3</v>
      </c>
    </row>
    <row r="283" spans="1:10" x14ac:dyDescent="0.3">
      <c r="A283" s="6">
        <v>44077</v>
      </c>
      <c r="B283" s="1">
        <v>1590</v>
      </c>
      <c r="C283" s="1">
        <v>1600</v>
      </c>
      <c r="D283" s="1">
        <v>1565</v>
      </c>
      <c r="E283" s="1">
        <v>1565</v>
      </c>
      <c r="F283" s="1">
        <v>1565</v>
      </c>
      <c r="G283" s="1">
        <v>25074400</v>
      </c>
      <c r="I283">
        <f t="shared" si="12"/>
        <v>-1.2618296529968454E-2</v>
      </c>
      <c r="J283" s="18">
        <f t="shared" si="13"/>
        <v>2.3916597514331227E-3</v>
      </c>
    </row>
    <row r="284" spans="1:10" x14ac:dyDescent="0.3">
      <c r="A284" s="6">
        <v>44078</v>
      </c>
      <c r="B284" s="1">
        <v>1540</v>
      </c>
      <c r="C284" s="1">
        <v>1565</v>
      </c>
      <c r="D284" s="1">
        <v>1515</v>
      </c>
      <c r="E284" s="1">
        <v>1555</v>
      </c>
      <c r="F284" s="1">
        <v>1555</v>
      </c>
      <c r="G284" s="1">
        <v>18418700</v>
      </c>
      <c r="I284">
        <f t="shared" si="12"/>
        <v>-6.3897763578274758E-3</v>
      </c>
      <c r="J284" s="18">
        <f t="shared" si="13"/>
        <v>1.7568222355757767E-3</v>
      </c>
    </row>
    <row r="285" spans="1:10" x14ac:dyDescent="0.3">
      <c r="A285" s="6">
        <v>44081</v>
      </c>
      <c r="B285" s="1">
        <v>1560</v>
      </c>
      <c r="C285" s="1">
        <v>1565</v>
      </c>
      <c r="D285" s="1">
        <v>1535</v>
      </c>
      <c r="E285" s="1">
        <v>1545</v>
      </c>
      <c r="F285" s="1">
        <v>1545</v>
      </c>
      <c r="G285" s="1">
        <v>13956700</v>
      </c>
      <c r="I285">
        <f t="shared" si="12"/>
        <v>-6.4308681672025723E-3</v>
      </c>
      <c r="J285" s="18">
        <f t="shared" si="13"/>
        <v>1.3312253793840195E-3</v>
      </c>
    </row>
    <row r="286" spans="1:10" x14ac:dyDescent="0.3">
      <c r="A286" s="6">
        <v>44082</v>
      </c>
      <c r="B286" s="1">
        <v>1550</v>
      </c>
      <c r="C286" s="1">
        <v>1565</v>
      </c>
      <c r="D286" s="1">
        <v>1500</v>
      </c>
      <c r="E286" s="1">
        <v>1500</v>
      </c>
      <c r="F286" s="1">
        <v>1500</v>
      </c>
      <c r="G286" s="1">
        <v>30465100</v>
      </c>
      <c r="I286">
        <f t="shared" si="12"/>
        <v>-2.9126213592233011E-2</v>
      </c>
      <c r="J286" s="18">
        <f t="shared" si="13"/>
        <v>2.9058383647618774E-3</v>
      </c>
    </row>
    <row r="287" spans="1:10" x14ac:dyDescent="0.3">
      <c r="A287" s="6">
        <v>44083</v>
      </c>
      <c r="B287" s="1">
        <v>1480</v>
      </c>
      <c r="C287" s="1">
        <v>1480</v>
      </c>
      <c r="D287" s="1">
        <v>1405</v>
      </c>
      <c r="E287" s="1">
        <v>1410</v>
      </c>
      <c r="F287" s="1">
        <v>1410</v>
      </c>
      <c r="G287" s="1">
        <v>79121500</v>
      </c>
      <c r="I287">
        <f t="shared" si="12"/>
        <v>-0.06</v>
      </c>
      <c r="J287" s="18">
        <f t="shared" si="13"/>
        <v>7.5468089774038787E-3</v>
      </c>
    </row>
    <row r="288" spans="1:10" x14ac:dyDescent="0.3">
      <c r="A288" s="6">
        <v>44084</v>
      </c>
      <c r="B288" s="1">
        <v>1360</v>
      </c>
      <c r="C288" s="1">
        <v>1365</v>
      </c>
      <c r="D288" s="1">
        <v>1315</v>
      </c>
      <c r="E288" s="1">
        <v>1315</v>
      </c>
      <c r="F288" s="1">
        <v>1315</v>
      </c>
      <c r="G288" s="1">
        <v>54820900</v>
      </c>
      <c r="I288">
        <f t="shared" si="12"/>
        <v>-6.7375886524822695E-2</v>
      </c>
      <c r="J288" s="18">
        <f t="shared" si="13"/>
        <v>5.2289562289562289E-3</v>
      </c>
    </row>
    <row r="289" spans="1:10" x14ac:dyDescent="0.3">
      <c r="A289" s="6">
        <v>44085</v>
      </c>
      <c r="B289" s="1">
        <v>1230</v>
      </c>
      <c r="C289" s="1">
        <v>1370</v>
      </c>
      <c r="D289" s="1">
        <v>1225</v>
      </c>
      <c r="E289" s="1">
        <v>1330</v>
      </c>
      <c r="F289" s="1">
        <v>1330</v>
      </c>
      <c r="G289" s="1">
        <v>160484400</v>
      </c>
      <c r="I289">
        <f t="shared" si="12"/>
        <v>1.1406844106463879E-2</v>
      </c>
      <c r="J289" s="18">
        <f t="shared" si="13"/>
        <v>1.5307408361232724E-2</v>
      </c>
    </row>
    <row r="290" spans="1:10" x14ac:dyDescent="0.3">
      <c r="A290" s="6">
        <v>44088</v>
      </c>
      <c r="B290" s="1">
        <v>1350</v>
      </c>
      <c r="C290" s="1">
        <v>1395</v>
      </c>
      <c r="D290" s="1">
        <v>1335</v>
      </c>
      <c r="E290" s="1">
        <v>1380</v>
      </c>
      <c r="F290" s="1">
        <v>1380</v>
      </c>
      <c r="G290" s="1">
        <v>91290700</v>
      </c>
      <c r="I290">
        <f t="shared" si="12"/>
        <v>3.7593984962406013E-2</v>
      </c>
      <c r="J290" s="18">
        <f t="shared" si="13"/>
        <v>8.7075380814757592E-3</v>
      </c>
    </row>
    <row r="291" spans="1:10" x14ac:dyDescent="0.3">
      <c r="A291" s="6">
        <v>44089</v>
      </c>
      <c r="B291" s="1">
        <v>1395</v>
      </c>
      <c r="C291" s="1">
        <v>1410</v>
      </c>
      <c r="D291" s="1">
        <v>1360</v>
      </c>
      <c r="E291" s="1">
        <v>1380</v>
      </c>
      <c r="F291" s="1">
        <v>1380</v>
      </c>
      <c r="G291" s="1">
        <v>53006600</v>
      </c>
      <c r="I291">
        <f t="shared" si="12"/>
        <v>0</v>
      </c>
      <c r="J291" s="18">
        <f t="shared" si="13"/>
        <v>5.0559037017960532E-3</v>
      </c>
    </row>
    <row r="292" spans="1:10" x14ac:dyDescent="0.3">
      <c r="A292" s="6">
        <v>44090</v>
      </c>
      <c r="B292" s="1">
        <v>1380</v>
      </c>
      <c r="C292" s="1">
        <v>1400</v>
      </c>
      <c r="D292" s="1">
        <v>1330</v>
      </c>
      <c r="E292" s="1">
        <v>1340</v>
      </c>
      <c r="F292" s="1">
        <v>1340</v>
      </c>
      <c r="G292" s="1">
        <v>25598200</v>
      </c>
      <c r="I292">
        <f t="shared" si="12"/>
        <v>-2.8985507246376812E-2</v>
      </c>
      <c r="J292" s="18">
        <f t="shared" si="13"/>
        <v>2.441621121507807E-3</v>
      </c>
    </row>
    <row r="293" spans="1:10" x14ac:dyDescent="0.3">
      <c r="A293" s="6">
        <v>44091</v>
      </c>
      <c r="B293" s="1">
        <v>1330</v>
      </c>
      <c r="C293" s="1">
        <v>1360</v>
      </c>
      <c r="D293" s="1">
        <v>1290</v>
      </c>
      <c r="E293" s="1">
        <v>1300</v>
      </c>
      <c r="F293" s="1">
        <v>1300</v>
      </c>
      <c r="G293" s="1">
        <v>30702900</v>
      </c>
      <c r="I293">
        <f t="shared" si="12"/>
        <v>-2.9850746268656716E-2</v>
      </c>
      <c r="J293" s="18">
        <f t="shared" si="13"/>
        <v>2.9285203307866199E-3</v>
      </c>
    </row>
    <row r="294" spans="1:10" x14ac:dyDescent="0.3">
      <c r="A294" s="6">
        <v>44092</v>
      </c>
      <c r="B294" s="1">
        <v>1300</v>
      </c>
      <c r="C294" s="1">
        <v>1335</v>
      </c>
      <c r="D294" s="1">
        <v>1285</v>
      </c>
      <c r="E294" s="1">
        <v>1315</v>
      </c>
      <c r="F294" s="1">
        <v>1315</v>
      </c>
      <c r="G294" s="1">
        <v>33223900</v>
      </c>
      <c r="I294">
        <f t="shared" si="12"/>
        <v>1.1538461538461539E-2</v>
      </c>
      <c r="J294" s="18">
        <f t="shared" si="13"/>
        <v>3.1689796930590131E-3</v>
      </c>
    </row>
    <row r="295" spans="1:10" x14ac:dyDescent="0.3">
      <c r="A295" s="6">
        <v>44095</v>
      </c>
      <c r="B295" s="1">
        <v>1315</v>
      </c>
      <c r="C295" s="1">
        <v>1320</v>
      </c>
      <c r="D295" s="1">
        <v>1240</v>
      </c>
      <c r="E295" s="1">
        <v>1250</v>
      </c>
      <c r="F295" s="1">
        <v>1250</v>
      </c>
      <c r="G295" s="1">
        <v>40026000</v>
      </c>
      <c r="I295">
        <f t="shared" si="12"/>
        <v>-4.9429657794676805E-2</v>
      </c>
      <c r="J295" s="18">
        <f t="shared" si="13"/>
        <v>3.817781211548917E-3</v>
      </c>
    </row>
    <row r="296" spans="1:10" x14ac:dyDescent="0.3">
      <c r="A296" s="6">
        <v>44096</v>
      </c>
      <c r="B296" s="1">
        <v>1225</v>
      </c>
      <c r="C296" s="1">
        <v>1240</v>
      </c>
      <c r="D296" s="1">
        <v>1190</v>
      </c>
      <c r="E296" s="1">
        <v>1200</v>
      </c>
      <c r="F296" s="1">
        <v>1200</v>
      </c>
      <c r="G296" s="1">
        <v>58248700</v>
      </c>
      <c r="I296">
        <f t="shared" si="12"/>
        <v>-0.04</v>
      </c>
      <c r="J296" s="18">
        <f t="shared" si="13"/>
        <v>5.5559084709226351E-3</v>
      </c>
    </row>
    <row r="297" spans="1:10" x14ac:dyDescent="0.3">
      <c r="A297" s="6">
        <v>44097</v>
      </c>
      <c r="B297" s="1">
        <v>1210</v>
      </c>
      <c r="C297" s="1">
        <v>1230</v>
      </c>
      <c r="D297" s="1">
        <v>1140</v>
      </c>
      <c r="E297" s="1">
        <v>1175</v>
      </c>
      <c r="F297" s="1">
        <v>1175</v>
      </c>
      <c r="G297" s="1">
        <v>38313400</v>
      </c>
      <c r="I297">
        <f t="shared" si="12"/>
        <v>-2.0833333333333332E-2</v>
      </c>
      <c r="J297" s="18">
        <f t="shared" si="13"/>
        <v>3.6544290878568501E-3</v>
      </c>
    </row>
    <row r="298" spans="1:10" x14ac:dyDescent="0.3">
      <c r="A298" s="6">
        <v>44098</v>
      </c>
      <c r="B298" s="1">
        <v>1165</v>
      </c>
      <c r="C298" s="1">
        <v>1170</v>
      </c>
      <c r="D298" s="1">
        <v>1130</v>
      </c>
      <c r="E298" s="1">
        <v>1145</v>
      </c>
      <c r="F298" s="1">
        <v>1145</v>
      </c>
      <c r="G298" s="1">
        <v>30687400</v>
      </c>
      <c r="I298">
        <f t="shared" si="12"/>
        <v>-2.553191489361702E-2</v>
      </c>
      <c r="J298" s="18">
        <f t="shared" si="13"/>
        <v>2.9270419015461507E-3</v>
      </c>
    </row>
    <row r="299" spans="1:10" x14ac:dyDescent="0.3">
      <c r="A299" s="6">
        <v>44099</v>
      </c>
      <c r="B299" s="1">
        <v>1150</v>
      </c>
      <c r="C299" s="1">
        <v>1260</v>
      </c>
      <c r="D299" s="1">
        <v>1145</v>
      </c>
      <c r="E299" s="1">
        <v>1235</v>
      </c>
      <c r="F299" s="1">
        <v>1235</v>
      </c>
      <c r="G299" s="1">
        <v>92792600</v>
      </c>
      <c r="I299">
        <f t="shared" si="12"/>
        <v>7.8602620087336247E-2</v>
      </c>
      <c r="J299" s="18">
        <f t="shared" si="13"/>
        <v>8.8507931057506123E-3</v>
      </c>
    </row>
    <row r="300" spans="1:10" x14ac:dyDescent="0.3">
      <c r="A300" s="6">
        <v>44102</v>
      </c>
      <c r="B300" s="1">
        <v>1250</v>
      </c>
      <c r="C300" s="1">
        <v>1275</v>
      </c>
      <c r="D300" s="1">
        <v>1185</v>
      </c>
      <c r="E300" s="1">
        <v>1200</v>
      </c>
      <c r="F300" s="1">
        <v>1200</v>
      </c>
      <c r="G300" s="1">
        <v>73704800</v>
      </c>
      <c r="I300">
        <f t="shared" si="12"/>
        <v>-2.8340080971659919E-2</v>
      </c>
      <c r="J300" s="18">
        <f t="shared" si="13"/>
        <v>7.0301504182524012E-3</v>
      </c>
    </row>
    <row r="301" spans="1:10" x14ac:dyDescent="0.3">
      <c r="A301" s="6">
        <v>44103</v>
      </c>
      <c r="B301" s="1">
        <v>1215</v>
      </c>
      <c r="C301" s="1">
        <v>1235</v>
      </c>
      <c r="D301" s="1">
        <v>1185</v>
      </c>
      <c r="E301" s="1">
        <v>1195</v>
      </c>
      <c r="F301" s="1">
        <v>1195</v>
      </c>
      <c r="G301" s="1">
        <v>57709400</v>
      </c>
      <c r="I301">
        <f t="shared" si="12"/>
        <v>-4.1666666666666666E-3</v>
      </c>
      <c r="J301" s="18">
        <f t="shared" si="13"/>
        <v>5.5044686716074816E-3</v>
      </c>
    </row>
    <row r="302" spans="1:10" x14ac:dyDescent="0.3">
      <c r="A302" s="6">
        <v>44104</v>
      </c>
      <c r="B302" s="1">
        <v>1220</v>
      </c>
      <c r="C302" s="1">
        <v>1230</v>
      </c>
      <c r="D302" s="1">
        <v>1165</v>
      </c>
      <c r="E302" s="1">
        <v>1200</v>
      </c>
      <c r="F302" s="1">
        <v>1200</v>
      </c>
      <c r="G302" s="1">
        <v>41894500</v>
      </c>
      <c r="I302">
        <f t="shared" si="12"/>
        <v>4.1841004184100415E-3</v>
      </c>
      <c r="J302" s="18">
        <f t="shared" si="13"/>
        <v>3.9960034719241522E-3</v>
      </c>
    </row>
    <row r="303" spans="1:10" x14ac:dyDescent="0.3">
      <c r="A303" s="6">
        <v>44105</v>
      </c>
      <c r="B303" s="1">
        <v>1220</v>
      </c>
      <c r="C303" s="1">
        <v>1240</v>
      </c>
      <c r="D303" s="1">
        <v>1205</v>
      </c>
      <c r="E303" s="1">
        <v>1235</v>
      </c>
      <c r="F303" s="1">
        <v>1235</v>
      </c>
      <c r="G303" s="1">
        <v>49717400</v>
      </c>
      <c r="I303">
        <f t="shared" si="12"/>
        <v>2.9166666666666667E-2</v>
      </c>
      <c r="J303" s="18">
        <f t="shared" si="13"/>
        <v>4.7421714787153884E-3</v>
      </c>
    </row>
    <row r="304" spans="1:10" x14ac:dyDescent="0.3">
      <c r="A304" s="6">
        <v>44106</v>
      </c>
      <c r="B304" s="1">
        <v>1235</v>
      </c>
      <c r="C304" s="1">
        <v>1240</v>
      </c>
      <c r="D304" s="1">
        <v>1180</v>
      </c>
      <c r="E304" s="1">
        <v>1210</v>
      </c>
      <c r="F304" s="1">
        <v>1210</v>
      </c>
      <c r="G304" s="1">
        <v>34110800</v>
      </c>
      <c r="I304">
        <f t="shared" si="12"/>
        <v>-2.0242914979757085E-2</v>
      </c>
      <c r="J304" s="18">
        <f t="shared" si="13"/>
        <v>3.2535744603733271E-3</v>
      </c>
    </row>
    <row r="305" spans="1:10" x14ac:dyDescent="0.3">
      <c r="A305" s="6">
        <v>44109</v>
      </c>
      <c r="B305" s="1">
        <v>1225</v>
      </c>
      <c r="C305" s="1">
        <v>1240</v>
      </c>
      <c r="D305" s="1">
        <v>1205</v>
      </c>
      <c r="E305" s="1">
        <v>1240</v>
      </c>
      <c r="F305" s="1">
        <v>1240</v>
      </c>
      <c r="G305" s="1">
        <v>31300300</v>
      </c>
      <c r="I305">
        <f t="shared" si="12"/>
        <v>2.4793388429752067E-2</v>
      </c>
      <c r="J305" s="18">
        <f t="shared" si="13"/>
        <v>2.9855018551902405E-3</v>
      </c>
    </row>
    <row r="306" spans="1:10" x14ac:dyDescent="0.3">
      <c r="A306" s="6">
        <v>44110</v>
      </c>
      <c r="B306" s="1">
        <v>1260</v>
      </c>
      <c r="C306" s="1">
        <v>1270</v>
      </c>
      <c r="D306" s="1">
        <v>1240</v>
      </c>
      <c r="E306" s="1">
        <v>1245</v>
      </c>
      <c r="F306" s="1">
        <v>1245</v>
      </c>
      <c r="G306" s="1">
        <v>52176700</v>
      </c>
      <c r="I306">
        <f t="shared" si="12"/>
        <v>4.0322580645161289E-3</v>
      </c>
      <c r="J306" s="18">
        <f t="shared" si="13"/>
        <v>4.9767457387853986E-3</v>
      </c>
    </row>
    <row r="307" spans="1:10" x14ac:dyDescent="0.3">
      <c r="A307" s="6">
        <v>44111</v>
      </c>
      <c r="B307" s="1">
        <v>1235</v>
      </c>
      <c r="C307" s="1">
        <v>1245</v>
      </c>
      <c r="D307" s="1">
        <v>1220</v>
      </c>
      <c r="E307" s="1">
        <v>1225</v>
      </c>
      <c r="F307" s="1">
        <v>1225</v>
      </c>
      <c r="G307" s="1">
        <v>23527200</v>
      </c>
      <c r="I307">
        <f t="shared" si="12"/>
        <v>-1.6064257028112448E-2</v>
      </c>
      <c r="J307" s="18">
        <f t="shared" si="13"/>
        <v>2.2440838984748332E-3</v>
      </c>
    </row>
    <row r="308" spans="1:10" x14ac:dyDescent="0.3">
      <c r="A308" s="6">
        <v>44112</v>
      </c>
      <c r="B308" s="1">
        <v>1240</v>
      </c>
      <c r="C308" s="1">
        <v>1245</v>
      </c>
      <c r="D308" s="1">
        <v>1220</v>
      </c>
      <c r="E308" s="1">
        <v>1235</v>
      </c>
      <c r="F308" s="1">
        <v>1235</v>
      </c>
      <c r="G308" s="1">
        <v>16791800</v>
      </c>
      <c r="I308">
        <f t="shared" si="12"/>
        <v>8.1632653061224497E-3</v>
      </c>
      <c r="J308" s="18">
        <f t="shared" si="13"/>
        <v>1.601644394845528E-3</v>
      </c>
    </row>
    <row r="309" spans="1:10" x14ac:dyDescent="0.3">
      <c r="A309" s="6">
        <v>44113</v>
      </c>
      <c r="B309" s="1">
        <v>1240</v>
      </c>
      <c r="C309" s="1">
        <v>1245</v>
      </c>
      <c r="D309" s="1">
        <v>1220</v>
      </c>
      <c r="E309" s="1">
        <v>1230</v>
      </c>
      <c r="F309" s="1">
        <v>1230</v>
      </c>
      <c r="G309" s="1">
        <v>22463100</v>
      </c>
      <c r="I309">
        <f t="shared" si="12"/>
        <v>-4.048582995951417E-3</v>
      </c>
      <c r="J309" s="18">
        <f t="shared" si="13"/>
        <v>2.142587346553352E-3</v>
      </c>
    </row>
    <row r="310" spans="1:10" x14ac:dyDescent="0.3">
      <c r="A310" s="6">
        <v>44116</v>
      </c>
      <c r="B310" s="1">
        <v>1240</v>
      </c>
      <c r="C310" s="1">
        <v>1285</v>
      </c>
      <c r="D310" s="1">
        <v>1240</v>
      </c>
      <c r="E310" s="1">
        <v>1260</v>
      </c>
      <c r="F310" s="1">
        <v>1260</v>
      </c>
      <c r="G310" s="1">
        <v>59895400</v>
      </c>
      <c r="I310">
        <f t="shared" si="12"/>
        <v>2.4390243902439025E-2</v>
      </c>
      <c r="J310" s="18">
        <f t="shared" si="13"/>
        <v>5.7129748857794186E-3</v>
      </c>
    </row>
    <row r="311" spans="1:10" x14ac:dyDescent="0.3">
      <c r="A311" s="6">
        <v>44117</v>
      </c>
      <c r="B311" s="1">
        <v>1270</v>
      </c>
      <c r="C311" s="1">
        <v>1330</v>
      </c>
      <c r="D311" s="1">
        <v>1240</v>
      </c>
      <c r="E311" s="1">
        <v>1325</v>
      </c>
      <c r="F311" s="1">
        <v>1325</v>
      </c>
      <c r="G311" s="1">
        <v>90496000</v>
      </c>
      <c r="I311">
        <f t="shared" si="12"/>
        <v>5.1587301587301584E-2</v>
      </c>
      <c r="J311" s="18">
        <f t="shared" si="13"/>
        <v>8.6317375835789426E-3</v>
      </c>
    </row>
    <row r="312" spans="1:10" x14ac:dyDescent="0.3">
      <c r="A312" s="6">
        <v>44118</v>
      </c>
      <c r="B312" s="1">
        <v>1325</v>
      </c>
      <c r="C312" s="1">
        <v>1370</v>
      </c>
      <c r="D312" s="1">
        <v>1310</v>
      </c>
      <c r="E312" s="1">
        <v>1350</v>
      </c>
      <c r="F312" s="1">
        <v>1350</v>
      </c>
      <c r="G312" s="1">
        <v>58978000</v>
      </c>
      <c r="I312">
        <f t="shared" si="12"/>
        <v>1.8867924528301886E-2</v>
      </c>
      <c r="J312" s="18">
        <f t="shared" si="13"/>
        <v>5.6254709512499881E-3</v>
      </c>
    </row>
    <row r="313" spans="1:10" x14ac:dyDescent="0.3">
      <c r="A313" s="6">
        <v>44119</v>
      </c>
      <c r="B313" s="1">
        <v>1345</v>
      </c>
      <c r="C313" s="1">
        <v>1365</v>
      </c>
      <c r="D313" s="1">
        <v>1310</v>
      </c>
      <c r="E313" s="1">
        <v>1315</v>
      </c>
      <c r="F313" s="1">
        <v>1315</v>
      </c>
      <c r="G313" s="1">
        <v>33413800</v>
      </c>
      <c r="I313">
        <f t="shared" si="12"/>
        <v>-2.5925925925925925E-2</v>
      </c>
      <c r="J313" s="18">
        <f t="shared" si="13"/>
        <v>3.1870928358180483E-3</v>
      </c>
    </row>
    <row r="314" spans="1:10" x14ac:dyDescent="0.3">
      <c r="A314" s="6">
        <v>44120</v>
      </c>
      <c r="B314" s="1">
        <v>1320</v>
      </c>
      <c r="C314" s="1">
        <v>1330</v>
      </c>
      <c r="D314" s="1">
        <v>1275</v>
      </c>
      <c r="E314" s="1">
        <v>1285</v>
      </c>
      <c r="F314" s="1">
        <v>1285</v>
      </c>
      <c r="G314" s="1">
        <v>56785900</v>
      </c>
      <c r="I314">
        <f t="shared" si="12"/>
        <v>-2.2813688212927757E-2</v>
      </c>
      <c r="J314" s="18">
        <f t="shared" si="13"/>
        <v>5.4163829036350279E-3</v>
      </c>
    </row>
    <row r="315" spans="1:10" x14ac:dyDescent="0.3">
      <c r="A315" s="6">
        <v>44123</v>
      </c>
      <c r="B315" s="1">
        <v>1295</v>
      </c>
      <c r="C315" s="1">
        <v>1310</v>
      </c>
      <c r="D315" s="1">
        <v>1285</v>
      </c>
      <c r="E315" s="1">
        <v>1310</v>
      </c>
      <c r="F315" s="1">
        <v>1310</v>
      </c>
      <c r="G315" s="1">
        <v>31319100</v>
      </c>
      <c r="I315">
        <f t="shared" si="12"/>
        <v>1.9455252918287938E-2</v>
      </c>
      <c r="J315" s="18">
        <f t="shared" si="13"/>
        <v>2.9872950467851318E-3</v>
      </c>
    </row>
    <row r="316" spans="1:10" x14ac:dyDescent="0.3">
      <c r="A316" s="6">
        <v>44124</v>
      </c>
      <c r="B316" s="1">
        <v>1300</v>
      </c>
      <c r="C316" s="1">
        <v>1310</v>
      </c>
      <c r="D316" s="1">
        <v>1285</v>
      </c>
      <c r="E316" s="1">
        <v>1290</v>
      </c>
      <c r="F316" s="1">
        <v>1290</v>
      </c>
      <c r="G316" s="1">
        <v>33653500</v>
      </c>
      <c r="I316">
        <f t="shared" si="12"/>
        <v>-1.5267175572519083E-2</v>
      </c>
      <c r="J316" s="18">
        <f t="shared" si="13"/>
        <v>3.2099560286529124E-3</v>
      </c>
    </row>
    <row r="317" spans="1:10" x14ac:dyDescent="0.3">
      <c r="A317" s="6">
        <v>44125</v>
      </c>
      <c r="B317" s="1">
        <v>1300</v>
      </c>
      <c r="C317" s="1">
        <v>1310</v>
      </c>
      <c r="D317" s="1">
        <v>1280</v>
      </c>
      <c r="E317" s="1">
        <v>1285</v>
      </c>
      <c r="F317" s="1">
        <v>1285</v>
      </c>
      <c r="G317" s="1">
        <v>28836900</v>
      </c>
      <c r="I317">
        <f t="shared" si="12"/>
        <v>-3.875968992248062E-3</v>
      </c>
      <c r="J317" s="18">
        <f t="shared" si="13"/>
        <v>2.7505365267404928E-3</v>
      </c>
    </row>
    <row r="318" spans="1:10" x14ac:dyDescent="0.3">
      <c r="A318" s="6">
        <v>44126</v>
      </c>
      <c r="B318" s="1">
        <v>1275</v>
      </c>
      <c r="C318" s="1">
        <v>1290</v>
      </c>
      <c r="D318" s="1">
        <v>1260</v>
      </c>
      <c r="E318" s="1">
        <v>1260</v>
      </c>
      <c r="F318" s="1">
        <v>1260</v>
      </c>
      <c r="G318" s="1">
        <v>26494800</v>
      </c>
      <c r="I318">
        <f t="shared" si="12"/>
        <v>-1.9455252918287938E-2</v>
      </c>
      <c r="J318" s="18">
        <f t="shared" si="13"/>
        <v>2.5271410993790598E-3</v>
      </c>
    </row>
    <row r="319" spans="1:10" x14ac:dyDescent="0.3">
      <c r="A319" s="6">
        <v>44127</v>
      </c>
      <c r="B319" s="1">
        <v>1320</v>
      </c>
      <c r="C319" s="1">
        <v>1490</v>
      </c>
      <c r="D319" s="1">
        <v>1320</v>
      </c>
      <c r="E319" s="1">
        <v>1430</v>
      </c>
      <c r="F319" s="1">
        <v>1430</v>
      </c>
      <c r="G319" s="1">
        <v>326083900</v>
      </c>
      <c r="I319">
        <f t="shared" si="12"/>
        <v>0.13492063492063491</v>
      </c>
      <c r="J319" s="18">
        <f t="shared" si="13"/>
        <v>3.110270791007335E-2</v>
      </c>
    </row>
    <row r="320" spans="1:10" x14ac:dyDescent="0.3">
      <c r="A320" s="11">
        <v>44130</v>
      </c>
      <c r="B320" s="4">
        <v>1440</v>
      </c>
      <c r="C320" s="4">
        <v>1445</v>
      </c>
      <c r="D320" s="4">
        <v>1385</v>
      </c>
      <c r="E320" s="4">
        <v>1390</v>
      </c>
      <c r="F320" s="4">
        <v>1390</v>
      </c>
      <c r="G320" s="4">
        <v>90749800</v>
      </c>
      <c r="H320" s="5"/>
      <c r="I320">
        <f t="shared" si="12"/>
        <v>-2.7972027972027972E-2</v>
      </c>
      <c r="J320" s="18">
        <f t="shared" si="13"/>
        <v>8.6559456701099761E-3</v>
      </c>
    </row>
    <row r="321" spans="1:10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8"/>
    </row>
    <row r="322" spans="1:10" x14ac:dyDescent="0.3">
      <c r="A322" s="7" t="s">
        <v>8</v>
      </c>
      <c r="G322" s="1"/>
      <c r="J322" s="18"/>
    </row>
    <row r="323" spans="1:10" x14ac:dyDescent="0.3">
      <c r="A323" t="s">
        <v>85</v>
      </c>
      <c r="B323" t="s">
        <v>84</v>
      </c>
      <c r="C323" t="s">
        <v>83</v>
      </c>
      <c r="D323" t="s">
        <v>82</v>
      </c>
      <c r="E323" t="s">
        <v>81</v>
      </c>
      <c r="F323" t="s">
        <v>80</v>
      </c>
      <c r="G323" s="1" t="s">
        <v>79</v>
      </c>
      <c r="H323" t="s">
        <v>93</v>
      </c>
      <c r="I323" t="s">
        <v>86</v>
      </c>
      <c r="J323" s="18" t="s">
        <v>94</v>
      </c>
    </row>
    <row r="324" spans="1:10" x14ac:dyDescent="0.3">
      <c r="A324" s="6">
        <v>44074</v>
      </c>
      <c r="B324" s="1">
        <v>274</v>
      </c>
      <c r="C324" s="1">
        <v>276</v>
      </c>
      <c r="D324" s="1">
        <v>274</v>
      </c>
      <c r="E324" s="1">
        <v>276</v>
      </c>
      <c r="F324" s="1">
        <v>275</v>
      </c>
      <c r="G324" s="1">
        <v>79100</v>
      </c>
      <c r="H324" s="1">
        <v>6595177287</v>
      </c>
      <c r="I324">
        <f>(E324/B324-1)</f>
        <v>7.2992700729928028E-3</v>
      </c>
      <c r="J324" s="18">
        <f>(G324/H$324)</f>
        <v>1.1993612386420143E-5</v>
      </c>
    </row>
    <row r="325" spans="1:10" x14ac:dyDescent="0.3">
      <c r="A325" s="6">
        <v>44075</v>
      </c>
      <c r="B325" s="1">
        <v>264</v>
      </c>
      <c r="C325" s="1">
        <v>274</v>
      </c>
      <c r="D325" s="1">
        <v>264</v>
      </c>
      <c r="E325" s="1">
        <v>274</v>
      </c>
      <c r="F325" s="1">
        <v>274</v>
      </c>
      <c r="G325" s="1">
        <v>400</v>
      </c>
      <c r="I325">
        <f t="shared" ref="I325:I364" si="14">(E325-E324)/E324</f>
        <v>-7.246376811594203E-3</v>
      </c>
      <c r="J325" s="18">
        <f t="shared" ref="J325:J364" si="15">(G325/H$324)</f>
        <v>6.0650378692390114E-8</v>
      </c>
    </row>
    <row r="326" spans="1:10" x14ac:dyDescent="0.3">
      <c r="A326" s="6">
        <v>44076</v>
      </c>
      <c r="B326" s="1">
        <v>274</v>
      </c>
      <c r="C326" s="1">
        <v>274</v>
      </c>
      <c r="D326" s="1">
        <v>270</v>
      </c>
      <c r="E326" s="1">
        <v>270</v>
      </c>
      <c r="F326" s="1">
        <v>270</v>
      </c>
      <c r="G326" s="1">
        <v>54600</v>
      </c>
      <c r="I326">
        <f t="shared" si="14"/>
        <v>-1.4598540145985401E-2</v>
      </c>
      <c r="J326" s="18">
        <f t="shared" si="15"/>
        <v>8.2787766915112493E-6</v>
      </c>
    </row>
    <row r="327" spans="1:10" x14ac:dyDescent="0.3">
      <c r="A327" s="6">
        <v>44077</v>
      </c>
      <c r="B327" s="1">
        <v>262</v>
      </c>
      <c r="C327" s="1">
        <v>272</v>
      </c>
      <c r="D327" s="1">
        <v>262</v>
      </c>
      <c r="E327" s="1">
        <v>272</v>
      </c>
      <c r="F327" s="1">
        <v>272</v>
      </c>
      <c r="G327" s="1">
        <v>600</v>
      </c>
      <c r="I327">
        <f t="shared" si="14"/>
        <v>7.4074074074074077E-3</v>
      </c>
      <c r="J327" s="18">
        <f t="shared" si="15"/>
        <v>9.0975568038585158E-8</v>
      </c>
    </row>
    <row r="328" spans="1:10" x14ac:dyDescent="0.3">
      <c r="A328" s="6">
        <v>44078</v>
      </c>
      <c r="B328" s="1">
        <v>272</v>
      </c>
      <c r="C328" s="1">
        <v>272</v>
      </c>
      <c r="D328" s="1">
        <v>272</v>
      </c>
      <c r="E328" s="1">
        <v>272</v>
      </c>
      <c r="F328" s="1">
        <v>272</v>
      </c>
      <c r="G328" s="1">
        <v>0</v>
      </c>
      <c r="I328">
        <f t="shared" si="14"/>
        <v>0</v>
      </c>
      <c r="J328" s="18">
        <f t="shared" si="15"/>
        <v>0</v>
      </c>
    </row>
    <row r="329" spans="1:10" x14ac:dyDescent="0.3">
      <c r="A329" s="6">
        <v>44081</v>
      </c>
      <c r="B329" s="1">
        <v>274</v>
      </c>
      <c r="C329" s="1">
        <v>274</v>
      </c>
      <c r="D329" s="1">
        <v>272</v>
      </c>
      <c r="E329" s="1">
        <v>272</v>
      </c>
      <c r="F329" s="1">
        <v>272</v>
      </c>
      <c r="G329" s="1">
        <v>3400</v>
      </c>
      <c r="I329">
        <f t="shared" si="14"/>
        <v>0</v>
      </c>
      <c r="J329" s="18">
        <f t="shared" si="15"/>
        <v>5.1552821888531593E-7</v>
      </c>
    </row>
    <row r="330" spans="1:10" x14ac:dyDescent="0.3">
      <c r="A330" s="6">
        <v>44082</v>
      </c>
      <c r="B330" s="1">
        <v>270</v>
      </c>
      <c r="C330" s="1">
        <v>270</v>
      </c>
      <c r="D330" s="1">
        <v>270</v>
      </c>
      <c r="E330" s="1">
        <v>270</v>
      </c>
      <c r="F330" s="1">
        <v>270</v>
      </c>
      <c r="G330" s="1">
        <v>100</v>
      </c>
      <c r="I330">
        <f t="shared" si="14"/>
        <v>-7.3529411764705881E-3</v>
      </c>
      <c r="J330" s="18">
        <f t="shared" si="15"/>
        <v>1.5162594673097529E-8</v>
      </c>
    </row>
    <row r="331" spans="1:10" x14ac:dyDescent="0.3">
      <c r="A331" s="6">
        <v>44083</v>
      </c>
      <c r="B331" s="1">
        <v>260</v>
      </c>
      <c r="C331" s="1">
        <v>266</v>
      </c>
      <c r="D331" s="1">
        <v>260</v>
      </c>
      <c r="E331" s="1">
        <v>266</v>
      </c>
      <c r="F331" s="1">
        <v>266</v>
      </c>
      <c r="G331" s="1">
        <v>3300</v>
      </c>
      <c r="I331">
        <f t="shared" si="14"/>
        <v>-1.4814814814814815E-2</v>
      </c>
      <c r="J331" s="18">
        <f t="shared" si="15"/>
        <v>5.0036562421221842E-7</v>
      </c>
    </row>
    <row r="332" spans="1:10" x14ac:dyDescent="0.3">
      <c r="A332" s="6">
        <v>44084</v>
      </c>
      <c r="B332" s="1">
        <v>266</v>
      </c>
      <c r="C332" s="1">
        <v>270</v>
      </c>
      <c r="D332" s="1">
        <v>266</v>
      </c>
      <c r="E332" s="1">
        <v>270</v>
      </c>
      <c r="F332" s="1">
        <v>270</v>
      </c>
      <c r="G332" s="1">
        <v>8400</v>
      </c>
      <c r="I332">
        <f t="shared" si="14"/>
        <v>1.5037593984962405E-2</v>
      </c>
      <c r="J332" s="18">
        <f t="shared" si="15"/>
        <v>1.2736579525401922E-6</v>
      </c>
    </row>
    <row r="333" spans="1:10" x14ac:dyDescent="0.3">
      <c r="A333" s="6">
        <v>44085</v>
      </c>
      <c r="B333" s="1">
        <v>270</v>
      </c>
      <c r="C333" s="1">
        <v>270</v>
      </c>
      <c r="D333" s="1">
        <v>270</v>
      </c>
      <c r="E333" s="1">
        <v>270</v>
      </c>
      <c r="F333" s="1">
        <v>270</v>
      </c>
      <c r="G333" s="1">
        <v>0</v>
      </c>
      <c r="I333">
        <f t="shared" si="14"/>
        <v>0</v>
      </c>
      <c r="J333" s="18">
        <f t="shared" si="15"/>
        <v>0</v>
      </c>
    </row>
    <row r="334" spans="1:10" x14ac:dyDescent="0.3">
      <c r="A334" s="6">
        <v>44088</v>
      </c>
      <c r="B334" s="1">
        <v>270</v>
      </c>
      <c r="C334" s="1">
        <v>270</v>
      </c>
      <c r="D334" s="1">
        <v>268</v>
      </c>
      <c r="E334" s="1">
        <v>268</v>
      </c>
      <c r="F334" s="1">
        <v>268</v>
      </c>
      <c r="G334" s="1">
        <v>1900</v>
      </c>
      <c r="I334">
        <f t="shared" si="14"/>
        <v>-7.4074074074074077E-3</v>
      </c>
      <c r="J334" s="18">
        <f t="shared" si="15"/>
        <v>2.8808929878885304E-7</v>
      </c>
    </row>
    <row r="335" spans="1:10" x14ac:dyDescent="0.3">
      <c r="A335" s="6">
        <v>44089</v>
      </c>
      <c r="B335" s="1">
        <v>268</v>
      </c>
      <c r="C335" s="1">
        <v>270</v>
      </c>
      <c r="D335" s="1">
        <v>266</v>
      </c>
      <c r="E335" s="1">
        <v>270</v>
      </c>
      <c r="F335" s="1">
        <v>270</v>
      </c>
      <c r="G335" s="1">
        <v>6000</v>
      </c>
      <c r="I335">
        <f t="shared" si="14"/>
        <v>7.462686567164179E-3</v>
      </c>
      <c r="J335" s="18">
        <f t="shared" si="15"/>
        <v>9.0975568038585158E-7</v>
      </c>
    </row>
    <row r="336" spans="1:10" x14ac:dyDescent="0.3">
      <c r="A336" s="6">
        <v>44090</v>
      </c>
      <c r="B336" s="1">
        <v>270</v>
      </c>
      <c r="C336" s="1">
        <v>270</v>
      </c>
      <c r="D336" s="1">
        <v>268</v>
      </c>
      <c r="E336" s="1">
        <v>268</v>
      </c>
      <c r="F336" s="1">
        <v>268</v>
      </c>
      <c r="G336" s="1">
        <v>4300</v>
      </c>
      <c r="I336">
        <f t="shared" si="14"/>
        <v>-7.4074074074074077E-3</v>
      </c>
      <c r="J336" s="18">
        <f t="shared" si="15"/>
        <v>6.5199157094319361E-7</v>
      </c>
    </row>
    <row r="337" spans="1:10" x14ac:dyDescent="0.3">
      <c r="A337" s="6">
        <v>44091</v>
      </c>
      <c r="B337" s="1">
        <v>268</v>
      </c>
      <c r="C337" s="1">
        <v>268</v>
      </c>
      <c r="D337" s="1">
        <v>268</v>
      </c>
      <c r="E337" s="1">
        <v>268</v>
      </c>
      <c r="F337" s="1">
        <v>268</v>
      </c>
      <c r="G337" s="1">
        <v>1700</v>
      </c>
      <c r="I337">
        <f t="shared" si="14"/>
        <v>0</v>
      </c>
      <c r="J337" s="18">
        <f t="shared" si="15"/>
        <v>2.5776410944265797E-7</v>
      </c>
    </row>
    <row r="338" spans="1:10" x14ac:dyDescent="0.3">
      <c r="A338" s="6">
        <v>44092</v>
      </c>
      <c r="B338" s="1">
        <v>268</v>
      </c>
      <c r="C338" s="1">
        <v>268</v>
      </c>
      <c r="D338" s="1">
        <v>268</v>
      </c>
      <c r="E338" s="1">
        <v>268</v>
      </c>
      <c r="F338" s="1">
        <v>268</v>
      </c>
      <c r="G338" s="1">
        <v>100</v>
      </c>
      <c r="I338">
        <f t="shared" si="14"/>
        <v>0</v>
      </c>
      <c r="J338" s="18">
        <f t="shared" si="15"/>
        <v>1.5162594673097529E-8</v>
      </c>
    </row>
    <row r="339" spans="1:10" x14ac:dyDescent="0.3">
      <c r="A339" s="6">
        <v>44095</v>
      </c>
      <c r="B339" s="1">
        <v>268</v>
      </c>
      <c r="C339" s="1">
        <v>268</v>
      </c>
      <c r="D339" s="1">
        <v>268</v>
      </c>
      <c r="E339" s="1">
        <v>268</v>
      </c>
      <c r="F339" s="1">
        <v>268</v>
      </c>
      <c r="G339" s="1">
        <v>1600</v>
      </c>
      <c r="I339">
        <f t="shared" si="14"/>
        <v>0</v>
      </c>
      <c r="J339" s="18">
        <f t="shared" si="15"/>
        <v>2.4260151476956046E-7</v>
      </c>
    </row>
    <row r="340" spans="1:10" x14ac:dyDescent="0.3">
      <c r="A340" s="6">
        <v>44096</v>
      </c>
      <c r="B340" s="1">
        <v>268</v>
      </c>
      <c r="C340" s="1">
        <v>268</v>
      </c>
      <c r="D340" s="1">
        <v>252</v>
      </c>
      <c r="E340" s="1">
        <v>252</v>
      </c>
      <c r="F340" s="1">
        <v>252</v>
      </c>
      <c r="G340" s="1">
        <v>3000</v>
      </c>
      <c r="I340">
        <f t="shared" si="14"/>
        <v>-5.9701492537313432E-2</v>
      </c>
      <c r="J340" s="18">
        <f t="shared" si="15"/>
        <v>4.5487784019292579E-7</v>
      </c>
    </row>
    <row r="341" spans="1:10" x14ac:dyDescent="0.3">
      <c r="A341" s="6">
        <v>44097</v>
      </c>
      <c r="B341" s="1">
        <v>254</v>
      </c>
      <c r="C341" s="1">
        <v>268</v>
      </c>
      <c r="D341" s="1">
        <v>254</v>
      </c>
      <c r="E341" s="1">
        <v>268</v>
      </c>
      <c r="F341" s="1">
        <v>268</v>
      </c>
      <c r="G341" s="1">
        <v>1100</v>
      </c>
      <c r="I341">
        <f t="shared" si="14"/>
        <v>6.3492063492063489E-2</v>
      </c>
      <c r="J341" s="18">
        <f t="shared" si="15"/>
        <v>1.6678854140407281E-7</v>
      </c>
    </row>
    <row r="342" spans="1:10" x14ac:dyDescent="0.3">
      <c r="A342" s="6">
        <v>44098</v>
      </c>
      <c r="B342" s="1">
        <v>268</v>
      </c>
      <c r="C342" s="1">
        <v>268</v>
      </c>
      <c r="D342" s="1">
        <v>268</v>
      </c>
      <c r="E342" s="1">
        <v>268</v>
      </c>
      <c r="F342" s="1">
        <v>268</v>
      </c>
      <c r="G342" s="1">
        <v>0</v>
      </c>
      <c r="I342">
        <f t="shared" si="14"/>
        <v>0</v>
      </c>
      <c r="J342" s="18">
        <f t="shared" si="15"/>
        <v>0</v>
      </c>
    </row>
    <row r="343" spans="1:10" x14ac:dyDescent="0.3">
      <c r="A343" s="6">
        <v>44099</v>
      </c>
      <c r="B343" s="1">
        <v>268</v>
      </c>
      <c r="C343" s="1">
        <v>268</v>
      </c>
      <c r="D343" s="1">
        <v>268</v>
      </c>
      <c r="E343" s="1">
        <v>268</v>
      </c>
      <c r="F343" s="1">
        <v>268</v>
      </c>
      <c r="G343" s="1">
        <v>200</v>
      </c>
      <c r="I343">
        <f t="shared" si="14"/>
        <v>0</v>
      </c>
      <c r="J343" s="18">
        <f t="shared" si="15"/>
        <v>3.0325189346195057E-8</v>
      </c>
    </row>
    <row r="344" spans="1:10" x14ac:dyDescent="0.3">
      <c r="A344" s="6">
        <v>44102</v>
      </c>
      <c r="B344" s="1">
        <v>268</v>
      </c>
      <c r="C344" s="1">
        <v>286</v>
      </c>
      <c r="D344" s="1">
        <v>268</v>
      </c>
      <c r="E344" s="1">
        <v>274</v>
      </c>
      <c r="F344" s="1">
        <v>274</v>
      </c>
      <c r="G344" s="1">
        <v>568300</v>
      </c>
      <c r="I344">
        <f t="shared" si="14"/>
        <v>2.2388059701492536E-2</v>
      </c>
      <c r="J344" s="18">
        <f t="shared" si="15"/>
        <v>8.6169025527213245E-5</v>
      </c>
    </row>
    <row r="345" spans="1:10" x14ac:dyDescent="0.3">
      <c r="A345" s="6">
        <v>44103</v>
      </c>
      <c r="B345" s="1">
        <v>260</v>
      </c>
      <c r="C345" s="1">
        <v>284</v>
      </c>
      <c r="D345" s="1">
        <v>260</v>
      </c>
      <c r="E345" s="1">
        <v>270</v>
      </c>
      <c r="F345" s="1">
        <v>270</v>
      </c>
      <c r="G345" s="1">
        <v>791800</v>
      </c>
      <c r="I345">
        <f t="shared" si="14"/>
        <v>-1.4598540145985401E-2</v>
      </c>
      <c r="J345" s="18">
        <f t="shared" si="15"/>
        <v>1.2005742462158622E-4</v>
      </c>
    </row>
    <row r="346" spans="1:10" x14ac:dyDescent="0.3">
      <c r="A346" s="6">
        <v>44104</v>
      </c>
      <c r="B346" s="1">
        <v>270</v>
      </c>
      <c r="C346" s="1">
        <v>272</v>
      </c>
      <c r="D346" s="1">
        <v>270</v>
      </c>
      <c r="E346" s="1">
        <v>270</v>
      </c>
      <c r="F346" s="1">
        <v>270</v>
      </c>
      <c r="G346" s="1">
        <v>616700</v>
      </c>
      <c r="I346">
        <f t="shared" si="14"/>
        <v>0</v>
      </c>
      <c r="J346" s="18">
        <f t="shared" si="15"/>
        <v>9.3507721348992445E-5</v>
      </c>
    </row>
    <row r="347" spans="1:10" x14ac:dyDescent="0.3">
      <c r="A347" s="6">
        <v>44105</v>
      </c>
      <c r="B347" s="1">
        <v>272</v>
      </c>
      <c r="C347" s="1">
        <v>272</v>
      </c>
      <c r="D347" s="1">
        <v>268</v>
      </c>
      <c r="E347" s="1">
        <v>268</v>
      </c>
      <c r="F347" s="1">
        <v>268</v>
      </c>
      <c r="G347" s="1">
        <v>561600</v>
      </c>
      <c r="I347">
        <f t="shared" si="14"/>
        <v>-7.4074074074074077E-3</v>
      </c>
      <c r="J347" s="18">
        <f t="shared" si="15"/>
        <v>8.5153131684115709E-5</v>
      </c>
    </row>
    <row r="348" spans="1:10" x14ac:dyDescent="0.3">
      <c r="A348" s="6">
        <v>44106</v>
      </c>
      <c r="B348" s="1">
        <v>270</v>
      </c>
      <c r="C348" s="1">
        <v>270</v>
      </c>
      <c r="D348" s="1">
        <v>268</v>
      </c>
      <c r="E348" s="1">
        <v>268</v>
      </c>
      <c r="F348" s="1">
        <v>268</v>
      </c>
      <c r="G348" s="1">
        <v>400</v>
      </c>
      <c r="I348">
        <f t="shared" si="14"/>
        <v>0</v>
      </c>
      <c r="J348" s="18">
        <f t="shared" si="15"/>
        <v>6.0650378692390114E-8</v>
      </c>
    </row>
    <row r="349" spans="1:10" x14ac:dyDescent="0.3">
      <c r="A349" s="6">
        <v>44109</v>
      </c>
      <c r="B349" s="1">
        <v>270</v>
      </c>
      <c r="C349" s="1">
        <v>270</v>
      </c>
      <c r="D349" s="1">
        <v>270</v>
      </c>
      <c r="E349" s="1">
        <v>270</v>
      </c>
      <c r="F349" s="1">
        <v>270</v>
      </c>
      <c r="G349" s="1">
        <v>50000</v>
      </c>
      <c r="I349">
        <f t="shared" si="14"/>
        <v>7.462686567164179E-3</v>
      </c>
      <c r="J349" s="18">
        <f t="shared" si="15"/>
        <v>7.5812973365487632E-6</v>
      </c>
    </row>
    <row r="350" spans="1:10" x14ac:dyDescent="0.3">
      <c r="A350" s="6">
        <v>44110</v>
      </c>
      <c r="B350" s="1">
        <v>270</v>
      </c>
      <c r="C350" s="1">
        <v>270</v>
      </c>
      <c r="D350" s="1">
        <v>270</v>
      </c>
      <c r="E350" s="1">
        <v>270</v>
      </c>
      <c r="F350" s="1">
        <v>270</v>
      </c>
      <c r="G350" s="1">
        <v>550600</v>
      </c>
      <c r="I350">
        <f t="shared" si="14"/>
        <v>0</v>
      </c>
      <c r="J350" s="18">
        <f t="shared" si="15"/>
        <v>8.3485246270074989E-5</v>
      </c>
    </row>
    <row r="351" spans="1:10" x14ac:dyDescent="0.3">
      <c r="A351" s="6">
        <v>44111</v>
      </c>
      <c r="B351" s="1">
        <v>270</v>
      </c>
      <c r="C351" s="1">
        <v>272</v>
      </c>
      <c r="D351" s="1">
        <v>270</v>
      </c>
      <c r="E351" s="1">
        <v>270</v>
      </c>
      <c r="F351" s="1">
        <v>270</v>
      </c>
      <c r="G351" s="1">
        <v>552300</v>
      </c>
      <c r="I351">
        <f t="shared" si="14"/>
        <v>0</v>
      </c>
      <c r="J351" s="18">
        <f t="shared" si="15"/>
        <v>8.374301037951764E-5</v>
      </c>
    </row>
    <row r="352" spans="1:10" x14ac:dyDescent="0.3">
      <c r="A352" s="6">
        <v>44112</v>
      </c>
      <c r="B352" s="1">
        <v>270</v>
      </c>
      <c r="C352" s="1">
        <v>274</v>
      </c>
      <c r="D352" s="1">
        <v>270</v>
      </c>
      <c r="E352" s="1">
        <v>270</v>
      </c>
      <c r="F352" s="1">
        <v>270</v>
      </c>
      <c r="G352" s="1">
        <v>676900</v>
      </c>
      <c r="I352">
        <f t="shared" si="14"/>
        <v>0</v>
      </c>
      <c r="J352" s="18">
        <f t="shared" si="15"/>
        <v>1.0263560334219716E-4</v>
      </c>
    </row>
    <row r="353" spans="1:10" x14ac:dyDescent="0.3">
      <c r="A353" s="6">
        <v>44113</v>
      </c>
      <c r="B353" s="1">
        <v>270</v>
      </c>
      <c r="C353" s="1">
        <v>274</v>
      </c>
      <c r="D353" s="1">
        <v>268</v>
      </c>
      <c r="E353" s="1">
        <v>274</v>
      </c>
      <c r="F353" s="1">
        <v>274</v>
      </c>
      <c r="G353" s="1">
        <v>554800</v>
      </c>
      <c r="I353">
        <f t="shared" si="14"/>
        <v>1.4814814814814815E-2</v>
      </c>
      <c r="J353" s="18">
        <f t="shared" si="15"/>
        <v>8.4122075246345076E-5</v>
      </c>
    </row>
    <row r="354" spans="1:10" x14ac:dyDescent="0.3">
      <c r="A354" s="6">
        <v>44116</v>
      </c>
      <c r="B354" s="1">
        <v>270</v>
      </c>
      <c r="C354" s="1">
        <v>272</v>
      </c>
      <c r="D354" s="1">
        <v>268</v>
      </c>
      <c r="E354" s="1">
        <v>272</v>
      </c>
      <c r="F354" s="1">
        <v>272</v>
      </c>
      <c r="G354" s="1">
        <v>558300</v>
      </c>
      <c r="I354">
        <f t="shared" si="14"/>
        <v>-7.2992700729927005E-3</v>
      </c>
      <c r="J354" s="18">
        <f t="shared" si="15"/>
        <v>8.4652766059903489E-5</v>
      </c>
    </row>
    <row r="355" spans="1:10" x14ac:dyDescent="0.3">
      <c r="A355" s="6">
        <v>44117</v>
      </c>
      <c r="B355" s="1">
        <v>270</v>
      </c>
      <c r="C355" s="1">
        <v>270</v>
      </c>
      <c r="D355" s="1">
        <v>270</v>
      </c>
      <c r="E355" s="1">
        <v>270</v>
      </c>
      <c r="F355" s="1">
        <v>270</v>
      </c>
      <c r="G355" s="1">
        <v>553000</v>
      </c>
      <c r="I355">
        <f t="shared" si="14"/>
        <v>-7.3529411764705881E-3</v>
      </c>
      <c r="J355" s="18">
        <f t="shared" si="15"/>
        <v>8.3849148542229328E-5</v>
      </c>
    </row>
    <row r="356" spans="1:10" x14ac:dyDescent="0.3">
      <c r="A356" s="6">
        <v>44118</v>
      </c>
      <c r="B356" s="1">
        <v>286</v>
      </c>
      <c r="C356" s="1">
        <v>286</v>
      </c>
      <c r="D356" s="1">
        <v>270</v>
      </c>
      <c r="E356" s="1">
        <v>280</v>
      </c>
      <c r="F356" s="1">
        <v>280</v>
      </c>
      <c r="G356" s="1">
        <v>33400</v>
      </c>
      <c r="I356">
        <f t="shared" si="14"/>
        <v>3.7037037037037035E-2</v>
      </c>
      <c r="J356" s="18">
        <f t="shared" si="15"/>
        <v>5.0643066208145736E-6</v>
      </c>
    </row>
    <row r="357" spans="1:10" x14ac:dyDescent="0.3">
      <c r="A357" s="6">
        <v>44119</v>
      </c>
      <c r="B357" s="1">
        <v>290</v>
      </c>
      <c r="C357" s="1">
        <v>350</v>
      </c>
      <c r="D357" s="1">
        <v>290</v>
      </c>
      <c r="E357" s="1">
        <v>350</v>
      </c>
      <c r="F357" s="1">
        <v>350</v>
      </c>
      <c r="G357" s="1">
        <v>1529200</v>
      </c>
      <c r="I357">
        <f t="shared" si="14"/>
        <v>0.25</v>
      </c>
      <c r="J357" s="18">
        <f t="shared" si="15"/>
        <v>2.3186639774100737E-4</v>
      </c>
    </row>
    <row r="358" spans="1:10" x14ac:dyDescent="0.3">
      <c r="A358" s="6">
        <v>44120</v>
      </c>
      <c r="B358" s="1">
        <v>370</v>
      </c>
      <c r="C358" s="1">
        <v>432</v>
      </c>
      <c r="D358" s="1">
        <v>350</v>
      </c>
      <c r="E358" s="1">
        <v>400</v>
      </c>
      <c r="F358" s="1">
        <v>400</v>
      </c>
      <c r="G358" s="1">
        <v>1376800</v>
      </c>
      <c r="I358">
        <f t="shared" si="14"/>
        <v>0.14285714285714285</v>
      </c>
      <c r="J358" s="18">
        <f t="shared" si="15"/>
        <v>2.0875860345920675E-4</v>
      </c>
    </row>
    <row r="359" spans="1:10" x14ac:dyDescent="0.3">
      <c r="A359" s="6">
        <v>44123</v>
      </c>
      <c r="B359" s="1">
        <v>400</v>
      </c>
      <c r="C359" s="1">
        <v>400</v>
      </c>
      <c r="D359" s="1">
        <v>372</v>
      </c>
      <c r="E359" s="1">
        <v>380</v>
      </c>
      <c r="F359" s="1">
        <v>380</v>
      </c>
      <c r="G359" s="1">
        <v>130600</v>
      </c>
      <c r="I359">
        <f t="shared" si="14"/>
        <v>-0.05</v>
      </c>
      <c r="J359" s="18">
        <f t="shared" si="15"/>
        <v>1.980234864306537E-5</v>
      </c>
    </row>
    <row r="360" spans="1:10" x14ac:dyDescent="0.3">
      <c r="A360" s="6">
        <v>44124</v>
      </c>
      <c r="B360" s="1">
        <v>380</v>
      </c>
      <c r="C360" s="1">
        <v>380</v>
      </c>
      <c r="D360" s="1">
        <v>354</v>
      </c>
      <c r="E360" s="1">
        <v>354</v>
      </c>
      <c r="F360" s="1">
        <v>354</v>
      </c>
      <c r="G360" s="1">
        <v>82100</v>
      </c>
      <c r="I360">
        <f t="shared" si="14"/>
        <v>-6.8421052631578952E-2</v>
      </c>
      <c r="J360" s="18">
        <f t="shared" si="15"/>
        <v>1.2448490226613069E-5</v>
      </c>
    </row>
    <row r="361" spans="1:10" x14ac:dyDescent="0.3">
      <c r="A361" s="6">
        <v>44125</v>
      </c>
      <c r="B361" s="1">
        <v>354</v>
      </c>
      <c r="C361" s="1">
        <v>354</v>
      </c>
      <c r="D361" s="1">
        <v>330</v>
      </c>
      <c r="E361" s="1">
        <v>330</v>
      </c>
      <c r="F361" s="1">
        <v>330</v>
      </c>
      <c r="G361" s="1">
        <v>43100</v>
      </c>
      <c r="I361">
        <f t="shared" si="14"/>
        <v>-6.7796610169491525E-2</v>
      </c>
      <c r="J361" s="18">
        <f t="shared" si="15"/>
        <v>6.5350783041050342E-6</v>
      </c>
    </row>
    <row r="362" spans="1:10" x14ac:dyDescent="0.3">
      <c r="A362" s="6">
        <v>44126</v>
      </c>
      <c r="B362" s="1">
        <v>330</v>
      </c>
      <c r="C362" s="1">
        <v>350</v>
      </c>
      <c r="D362" s="1">
        <v>330</v>
      </c>
      <c r="E362" s="1">
        <v>348</v>
      </c>
      <c r="F362" s="1">
        <v>348</v>
      </c>
      <c r="G362" s="1">
        <v>10600</v>
      </c>
      <c r="I362">
        <f t="shared" si="14"/>
        <v>5.4545454545454543E-2</v>
      </c>
      <c r="J362" s="18">
        <f t="shared" si="15"/>
        <v>1.6072350353483378E-6</v>
      </c>
    </row>
    <row r="363" spans="1:10" x14ac:dyDescent="0.3">
      <c r="A363" s="6">
        <v>44127</v>
      </c>
      <c r="B363" s="1">
        <v>348</v>
      </c>
      <c r="C363" s="1">
        <v>360</v>
      </c>
      <c r="D363" s="1">
        <v>332</v>
      </c>
      <c r="E363" s="1">
        <v>358</v>
      </c>
      <c r="F363" s="1">
        <v>358</v>
      </c>
      <c r="G363" s="1">
        <v>18200</v>
      </c>
      <c r="I363">
        <f t="shared" si="14"/>
        <v>2.8735632183908046E-2</v>
      </c>
      <c r="J363" s="18">
        <f t="shared" si="15"/>
        <v>2.7595922305037498E-6</v>
      </c>
    </row>
    <row r="364" spans="1:10" x14ac:dyDescent="0.3">
      <c r="A364" s="11">
        <v>44130</v>
      </c>
      <c r="B364" s="4">
        <v>358</v>
      </c>
      <c r="C364" s="4">
        <v>400</v>
      </c>
      <c r="D364" s="4">
        <v>336</v>
      </c>
      <c r="E364" s="4">
        <v>390</v>
      </c>
      <c r="F364" s="4">
        <v>389</v>
      </c>
      <c r="G364" s="4">
        <v>54300</v>
      </c>
      <c r="H364" s="5"/>
      <c r="I364">
        <f t="shared" si="14"/>
        <v>8.9385474860335198E-2</v>
      </c>
      <c r="J364" s="18">
        <f t="shared" si="15"/>
        <v>8.2332889074919568E-6</v>
      </c>
    </row>
    <row r="365" spans="1:10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8"/>
    </row>
    <row r="366" spans="1:10" x14ac:dyDescent="0.3">
      <c r="A366" s="7" t="s">
        <v>9</v>
      </c>
      <c r="G366" s="1"/>
      <c r="J366" s="18"/>
    </row>
    <row r="367" spans="1:10" x14ac:dyDescent="0.3">
      <c r="A367" t="s">
        <v>85</v>
      </c>
      <c r="B367" t="s">
        <v>84</v>
      </c>
      <c r="C367" t="s">
        <v>83</v>
      </c>
      <c r="D367" t="s">
        <v>82</v>
      </c>
      <c r="E367" t="s">
        <v>81</v>
      </c>
      <c r="F367" t="s">
        <v>80</v>
      </c>
      <c r="G367" s="1" t="s">
        <v>79</v>
      </c>
      <c r="H367" t="s">
        <v>93</v>
      </c>
      <c r="I367" t="s">
        <v>86</v>
      </c>
      <c r="J367" s="18" t="s">
        <v>94</v>
      </c>
    </row>
    <row r="368" spans="1:10" x14ac:dyDescent="0.3">
      <c r="A368" s="6">
        <v>44074</v>
      </c>
      <c r="B368" s="1">
        <v>2730</v>
      </c>
      <c r="C368" s="1">
        <v>2760</v>
      </c>
      <c r="D368" s="1">
        <v>2630</v>
      </c>
      <c r="E368" s="1">
        <v>2720</v>
      </c>
      <c r="F368" s="1">
        <v>2720</v>
      </c>
      <c r="G368" s="1">
        <v>3404300</v>
      </c>
      <c r="H368" s="1">
        <v>9675817341</v>
      </c>
      <c r="I368">
        <f>(E368/B368-1)</f>
        <v>-3.66300366300365E-3</v>
      </c>
      <c r="J368" s="18">
        <f>(G368/H$368)</f>
        <v>3.518359100863477E-4</v>
      </c>
    </row>
    <row r="369" spans="1:10" x14ac:dyDescent="0.3">
      <c r="A369" s="6">
        <v>44075</v>
      </c>
      <c r="B369" s="1">
        <v>2710</v>
      </c>
      <c r="C369" s="1">
        <v>2730</v>
      </c>
      <c r="D369" s="1">
        <v>2650</v>
      </c>
      <c r="E369" s="1">
        <v>2690</v>
      </c>
      <c r="F369" s="1">
        <v>2690</v>
      </c>
      <c r="G369" s="1">
        <v>2670700</v>
      </c>
      <c r="I369">
        <f t="shared" ref="I369:I408" si="16">(E369-E368)/E368</f>
        <v>-1.1029411764705883E-2</v>
      </c>
      <c r="J369" s="18">
        <f t="shared" ref="J369:J408" si="17">(G369/H$368)</f>
        <v>2.760180257520221E-4</v>
      </c>
    </row>
    <row r="370" spans="1:10" x14ac:dyDescent="0.3">
      <c r="A370" s="6">
        <v>44076</v>
      </c>
      <c r="B370" s="1">
        <v>2690</v>
      </c>
      <c r="C370" s="1">
        <v>2700</v>
      </c>
      <c r="D370" s="1">
        <v>2610</v>
      </c>
      <c r="E370" s="1">
        <v>2630</v>
      </c>
      <c r="F370" s="1">
        <v>2630</v>
      </c>
      <c r="G370" s="1">
        <v>6912900</v>
      </c>
      <c r="I370">
        <f t="shared" si="16"/>
        <v>-2.2304832713754646E-2</v>
      </c>
      <c r="J370" s="18">
        <f t="shared" si="17"/>
        <v>7.144512712851139E-4</v>
      </c>
    </row>
    <row r="371" spans="1:10" x14ac:dyDescent="0.3">
      <c r="A371" s="6">
        <v>44077</v>
      </c>
      <c r="B371" s="1">
        <v>2650</v>
      </c>
      <c r="C371" s="1">
        <v>2660</v>
      </c>
      <c r="D371" s="1">
        <v>2570</v>
      </c>
      <c r="E371" s="1">
        <v>2580</v>
      </c>
      <c r="F371" s="1">
        <v>2580</v>
      </c>
      <c r="G371" s="1">
        <v>5824000</v>
      </c>
      <c r="I371">
        <f t="shared" si="16"/>
        <v>-1.9011406844106463E-2</v>
      </c>
      <c r="J371" s="18">
        <f t="shared" si="17"/>
        <v>6.0191297486792848E-4</v>
      </c>
    </row>
    <row r="372" spans="1:10" x14ac:dyDescent="0.3">
      <c r="A372" s="6">
        <v>44078</v>
      </c>
      <c r="B372" s="1">
        <v>2580</v>
      </c>
      <c r="C372" s="1">
        <v>2580</v>
      </c>
      <c r="D372" s="1">
        <v>2520</v>
      </c>
      <c r="E372" s="1">
        <v>2530</v>
      </c>
      <c r="F372" s="1">
        <v>2530</v>
      </c>
      <c r="G372" s="1">
        <v>3873500</v>
      </c>
      <c r="I372">
        <f t="shared" si="16"/>
        <v>-1.937984496124031E-2</v>
      </c>
      <c r="J372" s="18">
        <f t="shared" si="17"/>
        <v>4.0032793752591364E-4</v>
      </c>
    </row>
    <row r="373" spans="1:10" x14ac:dyDescent="0.3">
      <c r="A373" s="6">
        <v>44081</v>
      </c>
      <c r="B373" s="1">
        <v>2580</v>
      </c>
      <c r="C373" s="1">
        <v>2580</v>
      </c>
      <c r="D373" s="1">
        <v>2480</v>
      </c>
      <c r="E373" s="1">
        <v>2520</v>
      </c>
      <c r="F373" s="1">
        <v>2520</v>
      </c>
      <c r="G373" s="1">
        <v>4937300</v>
      </c>
      <c r="I373">
        <f t="shared" si="16"/>
        <v>-3.952569169960474E-3</v>
      </c>
      <c r="J373" s="18">
        <f t="shared" si="17"/>
        <v>5.1027213784605487E-4</v>
      </c>
    </row>
    <row r="374" spans="1:10" x14ac:dyDescent="0.3">
      <c r="A374" s="6">
        <v>44082</v>
      </c>
      <c r="B374" s="1">
        <v>2520</v>
      </c>
      <c r="C374" s="1">
        <v>2540</v>
      </c>
      <c r="D374" s="1">
        <v>2470</v>
      </c>
      <c r="E374" s="1">
        <v>2470</v>
      </c>
      <c r="F374" s="1">
        <v>2470</v>
      </c>
      <c r="G374" s="1">
        <v>4125300</v>
      </c>
      <c r="I374">
        <f t="shared" si="16"/>
        <v>-1.984126984126984E-2</v>
      </c>
      <c r="J374" s="18">
        <f t="shared" si="17"/>
        <v>4.2635157885004558E-4</v>
      </c>
    </row>
    <row r="375" spans="1:10" x14ac:dyDescent="0.3">
      <c r="A375" s="6">
        <v>44083</v>
      </c>
      <c r="B375" s="1">
        <v>2470</v>
      </c>
      <c r="C375" s="1">
        <v>2480</v>
      </c>
      <c r="D375" s="1">
        <v>2370</v>
      </c>
      <c r="E375" s="1">
        <v>2370</v>
      </c>
      <c r="F375" s="1">
        <v>2370</v>
      </c>
      <c r="G375" s="1">
        <v>5983000</v>
      </c>
      <c r="I375">
        <f t="shared" si="16"/>
        <v>-4.048582995951417E-2</v>
      </c>
      <c r="J375" s="18">
        <f t="shared" si="17"/>
        <v>6.1834569516394514E-4</v>
      </c>
    </row>
    <row r="376" spans="1:10" x14ac:dyDescent="0.3">
      <c r="A376" s="6">
        <v>44084</v>
      </c>
      <c r="B376" s="1">
        <v>2390</v>
      </c>
      <c r="C376" s="1">
        <v>2390</v>
      </c>
      <c r="D376" s="1">
        <v>2210</v>
      </c>
      <c r="E376" s="1">
        <v>2210</v>
      </c>
      <c r="F376" s="1">
        <v>2210</v>
      </c>
      <c r="G376" s="1">
        <v>6654000</v>
      </c>
      <c r="I376">
        <f t="shared" si="16"/>
        <v>-6.7510548523206745E-2</v>
      </c>
      <c r="J376" s="18">
        <f t="shared" si="17"/>
        <v>6.8769384182197743E-4</v>
      </c>
    </row>
    <row r="377" spans="1:10" x14ac:dyDescent="0.3">
      <c r="A377" s="6">
        <v>44085</v>
      </c>
      <c r="B377" s="1">
        <v>2210</v>
      </c>
      <c r="C377" s="1">
        <v>2340</v>
      </c>
      <c r="D377" s="1">
        <v>2100</v>
      </c>
      <c r="E377" s="1">
        <v>2210</v>
      </c>
      <c r="F377" s="1">
        <v>2210</v>
      </c>
      <c r="G377" s="1">
        <v>12404300</v>
      </c>
      <c r="I377">
        <f t="shared" si="16"/>
        <v>0</v>
      </c>
      <c r="J377" s="18">
        <f t="shared" si="17"/>
        <v>1.2819898891061549E-3</v>
      </c>
    </row>
    <row r="378" spans="1:10" x14ac:dyDescent="0.3">
      <c r="A378" s="6">
        <v>44088</v>
      </c>
      <c r="B378" s="1">
        <v>2230</v>
      </c>
      <c r="C378" s="1">
        <v>2400</v>
      </c>
      <c r="D378" s="1">
        <v>2230</v>
      </c>
      <c r="E378" s="1">
        <v>2400</v>
      </c>
      <c r="F378" s="1">
        <v>2400</v>
      </c>
      <c r="G378" s="1">
        <v>5356600</v>
      </c>
      <c r="I378">
        <f t="shared" si="16"/>
        <v>8.5972850678733032E-2</v>
      </c>
      <c r="J378" s="18">
        <f t="shared" si="17"/>
        <v>5.5360697822416649E-4</v>
      </c>
    </row>
    <row r="379" spans="1:10" x14ac:dyDescent="0.3">
      <c r="A379" s="6">
        <v>44089</v>
      </c>
      <c r="B379" s="1">
        <v>2440</v>
      </c>
      <c r="C379" s="1">
        <v>2450</v>
      </c>
      <c r="D379" s="1">
        <v>2340</v>
      </c>
      <c r="E379" s="1">
        <v>2350</v>
      </c>
      <c r="F379" s="1">
        <v>2350</v>
      </c>
      <c r="G379" s="1">
        <v>2805600</v>
      </c>
      <c r="I379">
        <f t="shared" si="16"/>
        <v>-2.0833333333333332E-2</v>
      </c>
      <c r="J379" s="18">
        <f t="shared" si="17"/>
        <v>2.8996000039310788E-4</v>
      </c>
    </row>
    <row r="380" spans="1:10" x14ac:dyDescent="0.3">
      <c r="A380" s="6">
        <v>44090</v>
      </c>
      <c r="B380" s="1">
        <v>2350</v>
      </c>
      <c r="C380" s="1">
        <v>2370</v>
      </c>
      <c r="D380" s="1">
        <v>2300</v>
      </c>
      <c r="E380" s="1">
        <v>2320</v>
      </c>
      <c r="F380" s="1">
        <v>2320</v>
      </c>
      <c r="G380" s="1">
        <v>764700</v>
      </c>
      <c r="I380">
        <f t="shared" si="16"/>
        <v>-1.276595744680851E-2</v>
      </c>
      <c r="J380" s="18">
        <f t="shared" si="17"/>
        <v>7.9032083084049607E-5</v>
      </c>
    </row>
    <row r="381" spans="1:10" x14ac:dyDescent="0.3">
      <c r="A381" s="6">
        <v>44091</v>
      </c>
      <c r="B381" s="1">
        <v>2320</v>
      </c>
      <c r="C381" s="1">
        <v>2360</v>
      </c>
      <c r="D381" s="1">
        <v>2250</v>
      </c>
      <c r="E381" s="1">
        <v>2270</v>
      </c>
      <c r="F381" s="1">
        <v>2270</v>
      </c>
      <c r="G381" s="1">
        <v>2252600</v>
      </c>
      <c r="I381">
        <f t="shared" si="16"/>
        <v>-2.1551724137931036E-2</v>
      </c>
      <c r="J381" s="18">
        <f t="shared" si="17"/>
        <v>2.328072059044464E-4</v>
      </c>
    </row>
    <row r="382" spans="1:10" x14ac:dyDescent="0.3">
      <c r="A382" s="6">
        <v>44092</v>
      </c>
      <c r="B382" s="1">
        <v>2270</v>
      </c>
      <c r="C382" s="1">
        <v>2380</v>
      </c>
      <c r="D382" s="1">
        <v>2250</v>
      </c>
      <c r="E382" s="1">
        <v>2380</v>
      </c>
      <c r="F382" s="1">
        <v>2380</v>
      </c>
      <c r="G382" s="1">
        <v>3423900</v>
      </c>
      <c r="I382">
        <f t="shared" si="16"/>
        <v>4.8458149779735685E-2</v>
      </c>
      <c r="J382" s="18">
        <f t="shared" si="17"/>
        <v>3.5386157875176864E-4</v>
      </c>
    </row>
    <row r="383" spans="1:10" x14ac:dyDescent="0.3">
      <c r="A383" s="6">
        <v>44095</v>
      </c>
      <c r="B383" s="1">
        <v>2350</v>
      </c>
      <c r="C383" s="1">
        <v>2370</v>
      </c>
      <c r="D383" s="1">
        <v>2290</v>
      </c>
      <c r="E383" s="1">
        <v>2300</v>
      </c>
      <c r="F383" s="1">
        <v>2300</v>
      </c>
      <c r="G383" s="1">
        <v>1520700</v>
      </c>
      <c r="I383">
        <f t="shared" si="16"/>
        <v>-3.3613445378151259E-2</v>
      </c>
      <c r="J383" s="18">
        <f t="shared" si="17"/>
        <v>1.5716501732171342E-4</v>
      </c>
    </row>
    <row r="384" spans="1:10" x14ac:dyDescent="0.3">
      <c r="A384" s="6">
        <v>44096</v>
      </c>
      <c r="B384" s="1">
        <v>2290</v>
      </c>
      <c r="C384" s="1">
        <v>2290</v>
      </c>
      <c r="D384" s="1">
        <v>2200</v>
      </c>
      <c r="E384" s="1">
        <v>2230</v>
      </c>
      <c r="F384" s="1">
        <v>2230</v>
      </c>
      <c r="G384" s="1">
        <v>2454800</v>
      </c>
      <c r="I384">
        <f t="shared" si="16"/>
        <v>-3.0434782608695653E-2</v>
      </c>
      <c r="J384" s="18">
        <f t="shared" si="17"/>
        <v>2.5370466529975804E-4</v>
      </c>
    </row>
    <row r="385" spans="1:10" x14ac:dyDescent="0.3">
      <c r="A385" s="6">
        <v>44097</v>
      </c>
      <c r="B385" s="1">
        <v>2230</v>
      </c>
      <c r="C385" s="1">
        <v>2260</v>
      </c>
      <c r="D385" s="1">
        <v>2160</v>
      </c>
      <c r="E385" s="1">
        <v>2180</v>
      </c>
      <c r="F385" s="1">
        <v>2180</v>
      </c>
      <c r="G385" s="1">
        <v>1900900</v>
      </c>
      <c r="I385">
        <f t="shared" si="16"/>
        <v>-2.2421524663677129E-2</v>
      </c>
      <c r="J385" s="18">
        <f t="shared" si="17"/>
        <v>1.9645885541319459E-4</v>
      </c>
    </row>
    <row r="386" spans="1:10" x14ac:dyDescent="0.3">
      <c r="A386" s="6">
        <v>44098</v>
      </c>
      <c r="B386" s="1">
        <v>2170</v>
      </c>
      <c r="C386" s="1">
        <v>2200</v>
      </c>
      <c r="D386" s="1">
        <v>2080</v>
      </c>
      <c r="E386" s="1">
        <v>2110</v>
      </c>
      <c r="F386" s="1">
        <v>2110</v>
      </c>
      <c r="G386" s="1">
        <v>2689300</v>
      </c>
      <c r="I386">
        <f t="shared" si="16"/>
        <v>-3.2110091743119268E-2</v>
      </c>
      <c r="J386" s="18">
        <f t="shared" si="17"/>
        <v>2.7794034397532968E-4</v>
      </c>
    </row>
    <row r="387" spans="1:10" x14ac:dyDescent="0.3">
      <c r="A387" s="6">
        <v>44099</v>
      </c>
      <c r="B387" s="1">
        <v>2150</v>
      </c>
      <c r="C387" s="1">
        <v>2220</v>
      </c>
      <c r="D387" s="1">
        <v>2100</v>
      </c>
      <c r="E387" s="1">
        <v>2220</v>
      </c>
      <c r="F387" s="1">
        <v>2220</v>
      </c>
      <c r="G387" s="1">
        <v>1658800</v>
      </c>
      <c r="I387">
        <f t="shared" si="16"/>
        <v>5.2132701421800945E-2</v>
      </c>
      <c r="J387" s="18">
        <f t="shared" si="17"/>
        <v>1.7143771337756178E-4</v>
      </c>
    </row>
    <row r="388" spans="1:10" x14ac:dyDescent="0.3">
      <c r="A388" s="6">
        <v>44102</v>
      </c>
      <c r="B388" s="1">
        <v>2250</v>
      </c>
      <c r="C388" s="1">
        <v>2250</v>
      </c>
      <c r="D388" s="1">
        <v>2160</v>
      </c>
      <c r="E388" s="1">
        <v>2200</v>
      </c>
      <c r="F388" s="1">
        <v>2200</v>
      </c>
      <c r="G388" s="1">
        <v>1209700</v>
      </c>
      <c r="I388">
        <f t="shared" si="16"/>
        <v>-9.0090090090090089E-3</v>
      </c>
      <c r="J388" s="18">
        <f t="shared" si="17"/>
        <v>1.2502302982447342E-4</v>
      </c>
    </row>
    <row r="389" spans="1:10" x14ac:dyDescent="0.3">
      <c r="A389" s="6">
        <v>44103</v>
      </c>
      <c r="B389" s="1">
        <v>2220</v>
      </c>
      <c r="C389" s="1">
        <v>2220</v>
      </c>
      <c r="D389" s="1">
        <v>2160</v>
      </c>
      <c r="E389" s="1">
        <v>2190</v>
      </c>
      <c r="F389" s="1">
        <v>2190</v>
      </c>
      <c r="G389" s="1">
        <v>1209200</v>
      </c>
      <c r="I389">
        <f t="shared" si="16"/>
        <v>-4.5454545454545452E-3</v>
      </c>
      <c r="J389" s="18">
        <f t="shared" si="17"/>
        <v>1.2497135460341676E-4</v>
      </c>
    </row>
    <row r="390" spans="1:10" x14ac:dyDescent="0.3">
      <c r="A390" s="6">
        <v>44104</v>
      </c>
      <c r="B390" s="1">
        <v>2190</v>
      </c>
      <c r="C390" s="1">
        <v>2200</v>
      </c>
      <c r="D390" s="1">
        <v>2140</v>
      </c>
      <c r="E390" s="1">
        <v>2170</v>
      </c>
      <c r="F390" s="1">
        <v>2170</v>
      </c>
      <c r="G390" s="1">
        <v>629900</v>
      </c>
      <c r="I390">
        <f t="shared" si="16"/>
        <v>-9.1324200913242004E-3</v>
      </c>
      <c r="J390" s="18">
        <f t="shared" si="17"/>
        <v>6.5100443487175162E-5</v>
      </c>
    </row>
    <row r="391" spans="1:10" x14ac:dyDescent="0.3">
      <c r="A391" s="6">
        <v>44105</v>
      </c>
      <c r="B391" s="1">
        <v>2200</v>
      </c>
      <c r="C391" s="1">
        <v>2270</v>
      </c>
      <c r="D391" s="1">
        <v>2170</v>
      </c>
      <c r="E391" s="1">
        <v>2270</v>
      </c>
      <c r="F391" s="1">
        <v>2270</v>
      </c>
      <c r="G391" s="1">
        <v>1241200</v>
      </c>
      <c r="I391">
        <f t="shared" si="16"/>
        <v>4.6082949308755762E-2</v>
      </c>
      <c r="J391" s="18">
        <f t="shared" si="17"/>
        <v>1.2827856875104274E-4</v>
      </c>
    </row>
    <row r="392" spans="1:10" x14ac:dyDescent="0.3">
      <c r="A392" s="6">
        <v>44106</v>
      </c>
      <c r="B392" s="1">
        <v>2300</v>
      </c>
      <c r="C392" s="1">
        <v>2300</v>
      </c>
      <c r="D392" s="1">
        <v>2170</v>
      </c>
      <c r="E392" s="1">
        <v>2220</v>
      </c>
      <c r="F392" s="1">
        <v>2220</v>
      </c>
      <c r="G392" s="1">
        <v>1086300</v>
      </c>
      <c r="I392">
        <f t="shared" si="16"/>
        <v>-2.2026431718061675E-2</v>
      </c>
      <c r="J392" s="18">
        <f t="shared" si="17"/>
        <v>1.1226958526769072E-4</v>
      </c>
    </row>
    <row r="393" spans="1:10" x14ac:dyDescent="0.3">
      <c r="A393" s="6">
        <v>44109</v>
      </c>
      <c r="B393" s="1">
        <v>2240</v>
      </c>
      <c r="C393" s="1">
        <v>2240</v>
      </c>
      <c r="D393" s="1">
        <v>2200</v>
      </c>
      <c r="E393" s="1">
        <v>2240</v>
      </c>
      <c r="F393" s="1">
        <v>2240</v>
      </c>
      <c r="G393" s="1">
        <v>331200</v>
      </c>
      <c r="I393">
        <f t="shared" si="16"/>
        <v>9.0090090090090089E-3</v>
      </c>
      <c r="J393" s="18">
        <f t="shared" si="17"/>
        <v>3.4229666427928901E-5</v>
      </c>
    </row>
    <row r="394" spans="1:10" x14ac:dyDescent="0.3">
      <c r="A394" s="6">
        <v>44110</v>
      </c>
      <c r="B394" s="1">
        <v>2260</v>
      </c>
      <c r="C394" s="1">
        <v>2280</v>
      </c>
      <c r="D394" s="1">
        <v>2240</v>
      </c>
      <c r="E394" s="1">
        <v>2260</v>
      </c>
      <c r="F394" s="1">
        <v>2260</v>
      </c>
      <c r="G394" s="1">
        <v>2007300</v>
      </c>
      <c r="I394">
        <f t="shared" si="16"/>
        <v>8.9285714285714281E-3</v>
      </c>
      <c r="J394" s="18">
        <f t="shared" si="17"/>
        <v>2.0745534245405098E-4</v>
      </c>
    </row>
    <row r="395" spans="1:10" x14ac:dyDescent="0.3">
      <c r="A395" s="6">
        <v>44111</v>
      </c>
      <c r="B395" s="1">
        <v>2250</v>
      </c>
      <c r="C395" s="1">
        <v>2260</v>
      </c>
      <c r="D395" s="1">
        <v>2200</v>
      </c>
      <c r="E395" s="1">
        <v>2220</v>
      </c>
      <c r="F395" s="1">
        <v>2220</v>
      </c>
      <c r="G395" s="1">
        <v>977900</v>
      </c>
      <c r="I395">
        <f t="shared" si="16"/>
        <v>-1.7699115044247787E-2</v>
      </c>
      <c r="J395" s="18">
        <f t="shared" si="17"/>
        <v>1.0106639734260771E-4</v>
      </c>
    </row>
    <row r="396" spans="1:10" x14ac:dyDescent="0.3">
      <c r="A396" s="6">
        <v>44112</v>
      </c>
      <c r="B396" s="1">
        <v>2220</v>
      </c>
      <c r="C396" s="1">
        <v>2260</v>
      </c>
      <c r="D396" s="1">
        <v>2210</v>
      </c>
      <c r="E396" s="1">
        <v>2240</v>
      </c>
      <c r="F396" s="1">
        <v>2240</v>
      </c>
      <c r="G396" s="1">
        <v>864500</v>
      </c>
      <c r="I396">
        <f t="shared" si="16"/>
        <v>9.0090090090090089E-3</v>
      </c>
      <c r="J396" s="18">
        <f t="shared" si="17"/>
        <v>8.9346457206958147E-5</v>
      </c>
    </row>
    <row r="397" spans="1:10" x14ac:dyDescent="0.3">
      <c r="A397" s="6">
        <v>44113</v>
      </c>
      <c r="B397" s="1">
        <v>2250</v>
      </c>
      <c r="C397" s="1">
        <v>2330</v>
      </c>
      <c r="D397" s="1">
        <v>2240</v>
      </c>
      <c r="E397" s="1">
        <v>2280</v>
      </c>
      <c r="F397" s="1">
        <v>2280</v>
      </c>
      <c r="G397" s="1">
        <v>1708300</v>
      </c>
      <c r="I397">
        <f t="shared" si="16"/>
        <v>1.7857142857142856E-2</v>
      </c>
      <c r="J397" s="18">
        <f t="shared" si="17"/>
        <v>1.7655356026217072E-4</v>
      </c>
    </row>
    <row r="398" spans="1:10" x14ac:dyDescent="0.3">
      <c r="A398" s="6">
        <v>44116</v>
      </c>
      <c r="B398" s="1">
        <v>2280</v>
      </c>
      <c r="C398" s="1">
        <v>2340</v>
      </c>
      <c r="D398" s="1">
        <v>2280</v>
      </c>
      <c r="E398" s="1">
        <v>2280</v>
      </c>
      <c r="F398" s="1">
        <v>2280</v>
      </c>
      <c r="G398" s="1">
        <v>3241000</v>
      </c>
      <c r="I398">
        <f t="shared" si="16"/>
        <v>0</v>
      </c>
      <c r="J398" s="18">
        <f t="shared" si="17"/>
        <v>3.3495878288924389E-4</v>
      </c>
    </row>
    <row r="399" spans="1:10" x14ac:dyDescent="0.3">
      <c r="A399" s="6">
        <v>44117</v>
      </c>
      <c r="B399" s="1">
        <v>2270</v>
      </c>
      <c r="C399" s="1">
        <v>2340</v>
      </c>
      <c r="D399" s="1">
        <v>2260</v>
      </c>
      <c r="E399" s="1">
        <v>2330</v>
      </c>
      <c r="F399" s="1">
        <v>2330</v>
      </c>
      <c r="G399" s="1">
        <v>2817500</v>
      </c>
      <c r="I399">
        <f t="shared" si="16"/>
        <v>2.1929824561403508E-2</v>
      </c>
      <c r="J399" s="18">
        <f t="shared" si="17"/>
        <v>2.9118987065425628E-4</v>
      </c>
    </row>
    <row r="400" spans="1:10" x14ac:dyDescent="0.3">
      <c r="A400" s="6">
        <v>44118</v>
      </c>
      <c r="B400" s="1">
        <v>2330</v>
      </c>
      <c r="C400" s="1">
        <v>2410</v>
      </c>
      <c r="D400" s="1">
        <v>2330</v>
      </c>
      <c r="E400" s="1">
        <v>2390</v>
      </c>
      <c r="F400" s="1">
        <v>2390</v>
      </c>
      <c r="G400" s="1">
        <v>3475700</v>
      </c>
      <c r="I400">
        <f t="shared" si="16"/>
        <v>2.575107296137339E-2</v>
      </c>
      <c r="J400" s="18">
        <f t="shared" si="17"/>
        <v>3.5921513165323819E-4</v>
      </c>
    </row>
    <row r="401" spans="1:10" x14ac:dyDescent="0.3">
      <c r="A401" s="6">
        <v>44119</v>
      </c>
      <c r="B401" s="1">
        <v>2400</v>
      </c>
      <c r="C401" s="1">
        <v>2410</v>
      </c>
      <c r="D401" s="1">
        <v>2360</v>
      </c>
      <c r="E401" s="1">
        <v>2370</v>
      </c>
      <c r="F401" s="1">
        <v>2370</v>
      </c>
      <c r="G401" s="1">
        <v>3391400</v>
      </c>
      <c r="I401">
        <f t="shared" si="16"/>
        <v>-8.368200836820083E-3</v>
      </c>
      <c r="J401" s="18">
        <f t="shared" si="17"/>
        <v>3.5050268938308598E-4</v>
      </c>
    </row>
    <row r="402" spans="1:10" x14ac:dyDescent="0.3">
      <c r="A402" s="6">
        <v>44120</v>
      </c>
      <c r="B402" s="1">
        <v>2370</v>
      </c>
      <c r="C402" s="1">
        <v>2420</v>
      </c>
      <c r="D402" s="1">
        <v>2360</v>
      </c>
      <c r="E402" s="1">
        <v>2410</v>
      </c>
      <c r="F402" s="1">
        <v>2410</v>
      </c>
      <c r="G402" s="1">
        <v>3381700</v>
      </c>
      <c r="I402">
        <f t="shared" si="16"/>
        <v>1.6877637130801686E-2</v>
      </c>
      <c r="J402" s="18">
        <f t="shared" si="17"/>
        <v>3.4950019009458687E-4</v>
      </c>
    </row>
    <row r="403" spans="1:10" x14ac:dyDescent="0.3">
      <c r="A403" s="6">
        <v>44123</v>
      </c>
      <c r="B403" s="1">
        <v>2430</v>
      </c>
      <c r="C403" s="1">
        <v>2460</v>
      </c>
      <c r="D403" s="1">
        <v>2420</v>
      </c>
      <c r="E403" s="1">
        <v>2430</v>
      </c>
      <c r="F403" s="1">
        <v>2430</v>
      </c>
      <c r="G403" s="1">
        <v>2954900</v>
      </c>
      <c r="I403">
        <f t="shared" si="16"/>
        <v>8.2987551867219917E-3</v>
      </c>
      <c r="J403" s="18">
        <f t="shared" si="17"/>
        <v>3.0539022140062532E-4</v>
      </c>
    </row>
    <row r="404" spans="1:10" x14ac:dyDescent="0.3">
      <c r="A404" s="6">
        <v>44124</v>
      </c>
      <c r="B404" s="1">
        <v>2440</v>
      </c>
      <c r="C404" s="1">
        <v>2450</v>
      </c>
      <c r="D404" s="1">
        <v>2400</v>
      </c>
      <c r="E404" s="1">
        <v>2400</v>
      </c>
      <c r="F404" s="1">
        <v>2400</v>
      </c>
      <c r="G404" s="1">
        <v>1234900</v>
      </c>
      <c r="I404">
        <f t="shared" si="16"/>
        <v>-1.2345679012345678E-2</v>
      </c>
      <c r="J404" s="18">
        <f t="shared" si="17"/>
        <v>1.2762746096572886E-4</v>
      </c>
    </row>
    <row r="405" spans="1:10" x14ac:dyDescent="0.3">
      <c r="A405" s="6">
        <v>44125</v>
      </c>
      <c r="B405" s="1">
        <v>2410</v>
      </c>
      <c r="C405" s="1">
        <v>2430</v>
      </c>
      <c r="D405" s="1">
        <v>2390</v>
      </c>
      <c r="E405" s="1">
        <v>2390</v>
      </c>
      <c r="F405" s="1">
        <v>2390</v>
      </c>
      <c r="G405" s="1">
        <v>1383000</v>
      </c>
      <c r="I405">
        <f t="shared" si="16"/>
        <v>-4.1666666666666666E-3</v>
      </c>
      <c r="J405" s="18">
        <f t="shared" si="17"/>
        <v>1.4293366144271037E-4</v>
      </c>
    </row>
    <row r="406" spans="1:10" x14ac:dyDescent="0.3">
      <c r="A406" s="6">
        <v>44126</v>
      </c>
      <c r="B406" s="1">
        <v>2390</v>
      </c>
      <c r="C406" s="1">
        <v>2540</v>
      </c>
      <c r="D406" s="1">
        <v>2390</v>
      </c>
      <c r="E406" s="1">
        <v>2540</v>
      </c>
      <c r="F406" s="1">
        <v>2540</v>
      </c>
      <c r="G406" s="1">
        <v>10182000</v>
      </c>
      <c r="I406">
        <f t="shared" si="16"/>
        <v>6.2761506276150625E-2</v>
      </c>
      <c r="J406" s="18">
        <f t="shared" si="17"/>
        <v>1.0523142015977417E-3</v>
      </c>
    </row>
    <row r="407" spans="1:10" x14ac:dyDescent="0.3">
      <c r="A407" s="6">
        <v>44127</v>
      </c>
      <c r="B407" s="1">
        <v>2500</v>
      </c>
      <c r="C407" s="1">
        <v>2550</v>
      </c>
      <c r="D407" s="1">
        <v>2470</v>
      </c>
      <c r="E407" s="1">
        <v>2500</v>
      </c>
      <c r="F407" s="1">
        <v>2500</v>
      </c>
      <c r="G407" s="1">
        <v>2652400</v>
      </c>
      <c r="I407">
        <f t="shared" si="16"/>
        <v>-1.5748031496062992E-2</v>
      </c>
      <c r="J407" s="18">
        <f t="shared" si="17"/>
        <v>2.7412671266134847E-4</v>
      </c>
    </row>
    <row r="408" spans="1:10" x14ac:dyDescent="0.3">
      <c r="A408" s="11">
        <v>44130</v>
      </c>
      <c r="B408" s="5">
        <v>2500</v>
      </c>
      <c r="C408" s="5">
        <v>2550</v>
      </c>
      <c r="D408" s="5">
        <v>2480</v>
      </c>
      <c r="E408" s="4">
        <v>2500</v>
      </c>
      <c r="F408" s="5">
        <v>2500</v>
      </c>
      <c r="G408" s="4">
        <v>1957900</v>
      </c>
      <c r="H408" s="5"/>
      <c r="I408">
        <f t="shared" si="16"/>
        <v>0</v>
      </c>
      <c r="J408" s="18">
        <f t="shared" si="17"/>
        <v>2.0234983061365338E-4</v>
      </c>
    </row>
    <row r="409" spans="1:10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8"/>
    </row>
    <row r="410" spans="1:10" x14ac:dyDescent="0.3">
      <c r="A410" s="7" t="s">
        <v>10</v>
      </c>
      <c r="G410" s="1"/>
      <c r="J410" s="18"/>
    </row>
    <row r="411" spans="1:10" x14ac:dyDescent="0.3">
      <c r="A411" t="s">
        <v>85</v>
      </c>
      <c r="B411" t="s">
        <v>84</v>
      </c>
      <c r="C411" t="s">
        <v>83</v>
      </c>
      <c r="D411" t="s">
        <v>82</v>
      </c>
      <c r="E411" t="s">
        <v>81</v>
      </c>
      <c r="F411" t="s">
        <v>80</v>
      </c>
      <c r="G411" s="1" t="s">
        <v>79</v>
      </c>
      <c r="H411" t="s">
        <v>93</v>
      </c>
      <c r="I411" t="s">
        <v>87</v>
      </c>
      <c r="J411" s="18" t="s">
        <v>94</v>
      </c>
    </row>
    <row r="412" spans="1:10" x14ac:dyDescent="0.3">
      <c r="A412" s="6">
        <v>44074</v>
      </c>
      <c r="B412">
        <v>845</v>
      </c>
      <c r="C412">
        <v>860</v>
      </c>
      <c r="D412">
        <v>825</v>
      </c>
      <c r="E412">
        <v>825</v>
      </c>
      <c r="F412">
        <v>825</v>
      </c>
      <c r="G412" s="1">
        <v>5192200</v>
      </c>
      <c r="H412" s="1">
        <v>5597831250</v>
      </c>
      <c r="I412">
        <f>(E412/B412-1)</f>
        <v>-2.3668639053254448E-2</v>
      </c>
      <c r="J412" s="18">
        <f>(G412/H$412)</f>
        <v>9.2753778528068345E-4</v>
      </c>
    </row>
    <row r="413" spans="1:10" x14ac:dyDescent="0.3">
      <c r="A413" s="6">
        <v>44075</v>
      </c>
      <c r="B413" s="1">
        <v>820</v>
      </c>
      <c r="C413" s="1">
        <v>825</v>
      </c>
      <c r="D413" s="1">
        <v>810</v>
      </c>
      <c r="E413" s="1">
        <v>815</v>
      </c>
      <c r="F413" s="1">
        <v>815</v>
      </c>
      <c r="G413" s="1">
        <v>551900</v>
      </c>
      <c r="I413">
        <f t="shared" ref="I413:I452" si="18">(E413-E412)/E412</f>
        <v>-1.2121212121212121E-2</v>
      </c>
      <c r="J413" s="18">
        <f t="shared" ref="J413:J452" si="19">(G413/H$412)</f>
        <v>9.8591753726052388E-5</v>
      </c>
    </row>
    <row r="414" spans="1:10" x14ac:dyDescent="0.3">
      <c r="A414" s="6">
        <v>44076</v>
      </c>
      <c r="B414" s="1">
        <v>815</v>
      </c>
      <c r="C414" s="1">
        <v>820</v>
      </c>
      <c r="D414" s="1">
        <v>810</v>
      </c>
      <c r="E414" s="1">
        <v>810</v>
      </c>
      <c r="F414" s="1">
        <v>810</v>
      </c>
      <c r="G414" s="1">
        <v>342000</v>
      </c>
      <c r="I414">
        <f t="shared" si="18"/>
        <v>-6.1349693251533744E-3</v>
      </c>
      <c r="J414" s="18">
        <f t="shared" si="19"/>
        <v>6.1095089281228336E-5</v>
      </c>
    </row>
    <row r="415" spans="1:10" x14ac:dyDescent="0.3">
      <c r="A415" s="6">
        <v>44077</v>
      </c>
      <c r="B415" s="1">
        <v>810</v>
      </c>
      <c r="C415" s="1">
        <v>815</v>
      </c>
      <c r="D415" s="1">
        <v>805</v>
      </c>
      <c r="E415" s="1">
        <v>805</v>
      </c>
      <c r="F415" s="1">
        <v>805</v>
      </c>
      <c r="G415" s="1">
        <v>72700</v>
      </c>
      <c r="I415">
        <f t="shared" si="18"/>
        <v>-6.1728395061728392E-3</v>
      </c>
      <c r="J415" s="18">
        <f t="shared" si="19"/>
        <v>1.2987172487559356E-5</v>
      </c>
    </row>
    <row r="416" spans="1:10" x14ac:dyDescent="0.3">
      <c r="A416" s="6">
        <v>44078</v>
      </c>
      <c r="B416" s="1">
        <v>800</v>
      </c>
      <c r="C416" s="1">
        <v>820</v>
      </c>
      <c r="D416" s="1">
        <v>800</v>
      </c>
      <c r="E416" s="1">
        <v>820</v>
      </c>
      <c r="F416" s="1">
        <v>820</v>
      </c>
      <c r="G416" s="1">
        <v>512600</v>
      </c>
      <c r="I416">
        <f t="shared" si="18"/>
        <v>1.8633540372670808E-2</v>
      </c>
      <c r="J416" s="18">
        <f t="shared" si="19"/>
        <v>9.1571177677069138E-5</v>
      </c>
    </row>
    <row r="417" spans="1:10" x14ac:dyDescent="0.3">
      <c r="A417" s="6">
        <v>44081</v>
      </c>
      <c r="B417" s="1">
        <v>825</v>
      </c>
      <c r="C417" s="1">
        <v>825</v>
      </c>
      <c r="D417" s="1">
        <v>815</v>
      </c>
      <c r="E417" s="1">
        <v>825</v>
      </c>
      <c r="F417" s="1">
        <v>825</v>
      </c>
      <c r="G417" s="1">
        <v>17500</v>
      </c>
      <c r="I417">
        <f t="shared" si="18"/>
        <v>6.0975609756097563E-3</v>
      </c>
      <c r="J417" s="18">
        <f t="shared" si="19"/>
        <v>3.1262107088347833E-6</v>
      </c>
    </row>
    <row r="418" spans="1:10" x14ac:dyDescent="0.3">
      <c r="A418" s="6">
        <v>44082</v>
      </c>
      <c r="B418" s="1">
        <v>825</v>
      </c>
      <c r="C418" s="1">
        <v>825</v>
      </c>
      <c r="D418" s="1">
        <v>815</v>
      </c>
      <c r="E418" s="1">
        <v>825</v>
      </c>
      <c r="F418" s="1">
        <v>825</v>
      </c>
      <c r="G418" s="1">
        <v>16100</v>
      </c>
      <c r="I418">
        <f t="shared" si="18"/>
        <v>0</v>
      </c>
      <c r="J418" s="18">
        <f t="shared" si="19"/>
        <v>2.8761138521280004E-6</v>
      </c>
    </row>
    <row r="419" spans="1:10" x14ac:dyDescent="0.3">
      <c r="A419" s="6">
        <v>44083</v>
      </c>
      <c r="B419" s="1">
        <v>805</v>
      </c>
      <c r="C419" s="1">
        <v>825</v>
      </c>
      <c r="D419" s="1">
        <v>805</v>
      </c>
      <c r="E419" s="1">
        <v>825</v>
      </c>
      <c r="F419" s="1">
        <v>825</v>
      </c>
      <c r="G419" s="1">
        <v>600</v>
      </c>
      <c r="I419">
        <f t="shared" si="18"/>
        <v>0</v>
      </c>
      <c r="J419" s="18">
        <f t="shared" si="19"/>
        <v>1.071843671600497E-7</v>
      </c>
    </row>
    <row r="420" spans="1:10" x14ac:dyDescent="0.3">
      <c r="A420" s="6">
        <v>44084</v>
      </c>
      <c r="B420" s="1">
        <v>805</v>
      </c>
      <c r="C420" s="1">
        <v>825</v>
      </c>
      <c r="D420" s="1">
        <v>800</v>
      </c>
      <c r="E420" s="1">
        <v>800</v>
      </c>
      <c r="F420" s="1">
        <v>800</v>
      </c>
      <c r="G420" s="1">
        <v>404600</v>
      </c>
      <c r="I420">
        <f t="shared" si="18"/>
        <v>-3.0303030303030304E-2</v>
      </c>
      <c r="J420" s="18">
        <f t="shared" si="19"/>
        <v>7.2277991588260191E-5</v>
      </c>
    </row>
    <row r="421" spans="1:10" x14ac:dyDescent="0.3">
      <c r="A421" s="6">
        <v>44085</v>
      </c>
      <c r="B421" s="1">
        <v>800</v>
      </c>
      <c r="C421" s="1">
        <v>820</v>
      </c>
      <c r="D421" s="1">
        <v>800</v>
      </c>
      <c r="E421" s="1">
        <v>815</v>
      </c>
      <c r="F421" s="1">
        <v>815</v>
      </c>
      <c r="G421" s="1">
        <v>65100</v>
      </c>
      <c r="I421">
        <f t="shared" si="18"/>
        <v>1.8749999999999999E-2</v>
      </c>
      <c r="J421" s="18">
        <f t="shared" si="19"/>
        <v>1.1629503836865393E-5</v>
      </c>
    </row>
    <row r="422" spans="1:10" x14ac:dyDescent="0.3">
      <c r="A422" s="6">
        <v>44088</v>
      </c>
      <c r="B422" s="1">
        <v>810</v>
      </c>
      <c r="C422" s="1">
        <v>825</v>
      </c>
      <c r="D422" s="1">
        <v>800</v>
      </c>
      <c r="E422" s="1">
        <v>820</v>
      </c>
      <c r="F422" s="1">
        <v>820</v>
      </c>
      <c r="G422" s="1">
        <v>1059800</v>
      </c>
      <c r="I422">
        <f t="shared" si="18"/>
        <v>6.1349693251533744E-3</v>
      </c>
      <c r="J422" s="18">
        <f t="shared" si="19"/>
        <v>1.8932332052703447E-4</v>
      </c>
    </row>
    <row r="423" spans="1:10" x14ac:dyDescent="0.3">
      <c r="A423" s="6">
        <v>44089</v>
      </c>
      <c r="B423" s="1">
        <v>820</v>
      </c>
      <c r="C423" s="1">
        <v>825</v>
      </c>
      <c r="D423" s="1">
        <v>820</v>
      </c>
      <c r="E423" s="1">
        <v>825</v>
      </c>
      <c r="F423" s="1">
        <v>825</v>
      </c>
      <c r="G423" s="1">
        <v>22500</v>
      </c>
      <c r="I423">
        <f t="shared" si="18"/>
        <v>6.0975609756097563E-3</v>
      </c>
      <c r="J423" s="18">
        <f t="shared" si="19"/>
        <v>4.0194137685018636E-6</v>
      </c>
    </row>
    <row r="424" spans="1:10" x14ac:dyDescent="0.3">
      <c r="A424" s="6">
        <v>44090</v>
      </c>
      <c r="B424" s="1">
        <v>830</v>
      </c>
      <c r="C424" s="1">
        <v>830</v>
      </c>
      <c r="D424" s="1">
        <v>800</v>
      </c>
      <c r="E424" s="1">
        <v>820</v>
      </c>
      <c r="F424" s="1">
        <v>820</v>
      </c>
      <c r="G424" s="1">
        <v>2773600</v>
      </c>
      <c r="I424">
        <f t="shared" si="18"/>
        <v>-6.0606060606060606E-3</v>
      </c>
      <c r="J424" s="18">
        <f t="shared" si="19"/>
        <v>4.9547760125852314E-4</v>
      </c>
    </row>
    <row r="425" spans="1:10" x14ac:dyDescent="0.3">
      <c r="A425" s="6">
        <v>44091</v>
      </c>
      <c r="B425" s="1">
        <v>810</v>
      </c>
      <c r="C425" s="1">
        <v>810</v>
      </c>
      <c r="D425" s="1">
        <v>800</v>
      </c>
      <c r="E425" s="1">
        <v>800</v>
      </c>
      <c r="F425" s="1">
        <v>800</v>
      </c>
      <c r="G425" s="1">
        <v>21200</v>
      </c>
      <c r="I425">
        <f t="shared" si="18"/>
        <v>-2.4390243902439025E-2</v>
      </c>
      <c r="J425" s="18">
        <f t="shared" si="19"/>
        <v>3.787180972988423E-6</v>
      </c>
    </row>
    <row r="426" spans="1:10" x14ac:dyDescent="0.3">
      <c r="A426" s="6">
        <v>44092</v>
      </c>
      <c r="B426" s="1">
        <v>800</v>
      </c>
      <c r="C426" s="1">
        <v>815</v>
      </c>
      <c r="D426" s="1">
        <v>800</v>
      </c>
      <c r="E426" s="1">
        <v>810</v>
      </c>
      <c r="F426" s="1">
        <v>810</v>
      </c>
      <c r="G426" s="1">
        <v>24400</v>
      </c>
      <c r="I426">
        <f t="shared" si="18"/>
        <v>1.2500000000000001E-2</v>
      </c>
      <c r="J426" s="18">
        <f t="shared" si="19"/>
        <v>4.3588309311753546E-6</v>
      </c>
    </row>
    <row r="427" spans="1:10" x14ac:dyDescent="0.3">
      <c r="A427" s="6">
        <v>44095</v>
      </c>
      <c r="B427" s="1">
        <v>820</v>
      </c>
      <c r="C427" s="1">
        <v>820</v>
      </c>
      <c r="D427" s="1">
        <v>800</v>
      </c>
      <c r="E427" s="1">
        <v>815</v>
      </c>
      <c r="F427" s="1">
        <v>815</v>
      </c>
      <c r="G427" s="1">
        <v>3700</v>
      </c>
      <c r="I427">
        <f t="shared" si="18"/>
        <v>6.1728395061728392E-3</v>
      </c>
      <c r="J427" s="18">
        <f t="shared" si="19"/>
        <v>6.6097026415363984E-7</v>
      </c>
    </row>
    <row r="428" spans="1:10" x14ac:dyDescent="0.3">
      <c r="A428" s="6">
        <v>44096</v>
      </c>
      <c r="B428" s="1">
        <v>820</v>
      </c>
      <c r="C428" s="1">
        <v>820</v>
      </c>
      <c r="D428" s="1">
        <v>795</v>
      </c>
      <c r="E428" s="1">
        <v>810</v>
      </c>
      <c r="F428" s="1">
        <v>810</v>
      </c>
      <c r="G428" s="1">
        <v>23400</v>
      </c>
      <c r="I428">
        <f t="shared" si="18"/>
        <v>-6.1349693251533744E-3</v>
      </c>
      <c r="J428" s="18">
        <f t="shared" si="19"/>
        <v>4.1801903192419384E-6</v>
      </c>
    </row>
    <row r="429" spans="1:10" x14ac:dyDescent="0.3">
      <c r="A429" s="6">
        <v>44097</v>
      </c>
      <c r="B429" s="1">
        <v>820</v>
      </c>
      <c r="C429" s="1">
        <v>830</v>
      </c>
      <c r="D429" s="1">
        <v>805</v>
      </c>
      <c r="E429" s="1">
        <v>825</v>
      </c>
      <c r="F429" s="1">
        <v>825</v>
      </c>
      <c r="G429" s="1">
        <v>1032900</v>
      </c>
      <c r="I429">
        <f t="shared" si="18"/>
        <v>1.8518518518518517E-2</v>
      </c>
      <c r="J429" s="18">
        <f t="shared" si="19"/>
        <v>1.8451788806602557E-4</v>
      </c>
    </row>
    <row r="430" spans="1:10" x14ac:dyDescent="0.3">
      <c r="A430" s="6">
        <v>44098</v>
      </c>
      <c r="B430" s="1">
        <v>820</v>
      </c>
      <c r="C430" s="1">
        <v>820</v>
      </c>
      <c r="D430" s="1">
        <v>800</v>
      </c>
      <c r="E430" s="1">
        <v>820</v>
      </c>
      <c r="F430" s="1">
        <v>820</v>
      </c>
      <c r="G430" s="1">
        <v>1523400</v>
      </c>
      <c r="I430">
        <f t="shared" si="18"/>
        <v>-6.0606060606060606E-3</v>
      </c>
      <c r="J430" s="18">
        <f t="shared" si="19"/>
        <v>2.7214110821936619E-4</v>
      </c>
    </row>
    <row r="431" spans="1:10" x14ac:dyDescent="0.3">
      <c r="A431" s="6">
        <v>44099</v>
      </c>
      <c r="B431" s="1">
        <v>800</v>
      </c>
      <c r="C431" s="1">
        <v>815</v>
      </c>
      <c r="D431" s="1">
        <v>800</v>
      </c>
      <c r="E431" s="1">
        <v>805</v>
      </c>
      <c r="F431" s="1">
        <v>805</v>
      </c>
      <c r="G431" s="1">
        <v>2017700</v>
      </c>
      <c r="I431">
        <f t="shared" si="18"/>
        <v>-1.8292682926829267E-2</v>
      </c>
      <c r="J431" s="18">
        <f t="shared" si="19"/>
        <v>3.6044316269805382E-4</v>
      </c>
    </row>
    <row r="432" spans="1:10" x14ac:dyDescent="0.3">
      <c r="A432" s="6">
        <v>44102</v>
      </c>
      <c r="B432" s="1">
        <v>805</v>
      </c>
      <c r="C432" s="1">
        <v>820</v>
      </c>
      <c r="D432" s="1">
        <v>800</v>
      </c>
      <c r="E432" s="1">
        <v>805</v>
      </c>
      <c r="F432" s="1">
        <v>805</v>
      </c>
      <c r="G432" s="1">
        <v>1729800</v>
      </c>
      <c r="I432">
        <f t="shared" si="18"/>
        <v>0</v>
      </c>
      <c r="J432" s="18">
        <f t="shared" si="19"/>
        <v>3.090125305224233E-4</v>
      </c>
    </row>
    <row r="433" spans="1:10" x14ac:dyDescent="0.3">
      <c r="A433" s="6">
        <v>44103</v>
      </c>
      <c r="B433" s="1">
        <v>805</v>
      </c>
      <c r="C433" s="1">
        <v>810</v>
      </c>
      <c r="D433" s="1">
        <v>800</v>
      </c>
      <c r="E433" s="1">
        <v>805</v>
      </c>
      <c r="F433" s="1">
        <v>805</v>
      </c>
      <c r="G433" s="1">
        <v>29900</v>
      </c>
      <c r="I433">
        <f t="shared" si="18"/>
        <v>0</v>
      </c>
      <c r="J433" s="18">
        <f t="shared" si="19"/>
        <v>5.3413542968091439E-6</v>
      </c>
    </row>
    <row r="434" spans="1:10" x14ac:dyDescent="0.3">
      <c r="A434" s="6">
        <v>44104</v>
      </c>
      <c r="B434" s="1">
        <v>805</v>
      </c>
      <c r="C434" s="1">
        <v>805</v>
      </c>
      <c r="D434" s="1">
        <v>800</v>
      </c>
      <c r="E434" s="1">
        <v>800</v>
      </c>
      <c r="F434" s="1">
        <v>800</v>
      </c>
      <c r="G434" s="1">
        <v>2030000</v>
      </c>
      <c r="I434">
        <f t="shared" si="18"/>
        <v>-6.2111801242236021E-3</v>
      </c>
      <c r="J434" s="18">
        <f t="shared" si="19"/>
        <v>3.6264044222483483E-4</v>
      </c>
    </row>
    <row r="435" spans="1:10" x14ac:dyDescent="0.3">
      <c r="A435" s="6">
        <v>44105</v>
      </c>
      <c r="B435" s="1">
        <v>805</v>
      </c>
      <c r="C435" s="1">
        <v>805</v>
      </c>
      <c r="D435" s="1">
        <v>805</v>
      </c>
      <c r="E435" s="1">
        <v>805</v>
      </c>
      <c r="F435" s="1">
        <v>805</v>
      </c>
      <c r="G435" s="1">
        <v>800300</v>
      </c>
      <c r="I435">
        <f t="shared" si="18"/>
        <v>6.2500000000000003E-3</v>
      </c>
      <c r="J435" s="18">
        <f t="shared" si="19"/>
        <v>1.4296608173031296E-4</v>
      </c>
    </row>
    <row r="436" spans="1:10" x14ac:dyDescent="0.3">
      <c r="A436" s="6">
        <v>44106</v>
      </c>
      <c r="B436" s="1">
        <v>805</v>
      </c>
      <c r="C436" s="1">
        <v>805</v>
      </c>
      <c r="D436" s="1">
        <v>800</v>
      </c>
      <c r="E436" s="1">
        <v>800</v>
      </c>
      <c r="F436" s="1">
        <v>800</v>
      </c>
      <c r="G436" s="1">
        <v>10400</v>
      </c>
      <c r="I436">
        <f t="shared" si="18"/>
        <v>-6.2111801242236021E-3</v>
      </c>
      <c r="J436" s="18">
        <f t="shared" si="19"/>
        <v>1.8578623641075282E-6</v>
      </c>
    </row>
    <row r="437" spans="1:10" x14ac:dyDescent="0.3">
      <c r="A437" s="6">
        <v>44109</v>
      </c>
      <c r="B437" s="1">
        <v>800</v>
      </c>
      <c r="C437" s="1">
        <v>800</v>
      </c>
      <c r="D437" s="1">
        <v>800</v>
      </c>
      <c r="E437" s="1">
        <v>800</v>
      </c>
      <c r="F437" s="1">
        <v>800</v>
      </c>
      <c r="G437" s="1">
        <v>16800</v>
      </c>
      <c r="I437">
        <f t="shared" si="18"/>
        <v>0</v>
      </c>
      <c r="J437" s="18">
        <f t="shared" si="19"/>
        <v>3.0011622804813918E-6</v>
      </c>
    </row>
    <row r="438" spans="1:10" x14ac:dyDescent="0.3">
      <c r="A438" s="6">
        <v>44110</v>
      </c>
      <c r="B438" s="1">
        <v>805</v>
      </c>
      <c r="C438" s="1">
        <v>805</v>
      </c>
      <c r="D438" s="1">
        <v>790</v>
      </c>
      <c r="E438" s="1">
        <v>800</v>
      </c>
      <c r="F438" s="1">
        <v>800</v>
      </c>
      <c r="G438" s="1">
        <v>301200</v>
      </c>
      <c r="I438">
        <f t="shared" si="18"/>
        <v>0</v>
      </c>
      <c r="J438" s="18">
        <f t="shared" si="19"/>
        <v>5.3806552314344955E-5</v>
      </c>
    </row>
    <row r="439" spans="1:10" x14ac:dyDescent="0.3">
      <c r="A439" s="6">
        <v>44111</v>
      </c>
      <c r="B439" s="1">
        <v>790</v>
      </c>
      <c r="C439" s="1">
        <v>800</v>
      </c>
      <c r="D439" s="1">
        <v>785</v>
      </c>
      <c r="E439" s="1">
        <v>800</v>
      </c>
      <c r="F439" s="1">
        <v>800</v>
      </c>
      <c r="G439" s="1">
        <v>1025900</v>
      </c>
      <c r="I439">
        <f t="shared" si="18"/>
        <v>0</v>
      </c>
      <c r="J439" s="18">
        <f t="shared" si="19"/>
        <v>1.8326740378249166E-4</v>
      </c>
    </row>
    <row r="440" spans="1:10" x14ac:dyDescent="0.3">
      <c r="A440" s="6">
        <v>44112</v>
      </c>
      <c r="B440" s="1">
        <v>785</v>
      </c>
      <c r="C440" s="1">
        <v>795</v>
      </c>
      <c r="D440" s="1">
        <v>770</v>
      </c>
      <c r="E440" s="1">
        <v>790</v>
      </c>
      <c r="F440" s="1">
        <v>790</v>
      </c>
      <c r="G440" s="1">
        <v>1366700</v>
      </c>
      <c r="I440">
        <f t="shared" si="18"/>
        <v>-1.2500000000000001E-2</v>
      </c>
      <c r="J440" s="18">
        <f t="shared" si="19"/>
        <v>2.4414812432939988E-4</v>
      </c>
    </row>
    <row r="441" spans="1:10" x14ac:dyDescent="0.3">
      <c r="A441" s="6">
        <v>44113</v>
      </c>
      <c r="B441" s="1">
        <v>790</v>
      </c>
      <c r="C441" s="1">
        <v>790</v>
      </c>
      <c r="D441" s="1">
        <v>785</v>
      </c>
      <c r="E441" s="1">
        <v>790</v>
      </c>
      <c r="F441" s="1">
        <v>790</v>
      </c>
      <c r="G441" s="1">
        <v>71400</v>
      </c>
      <c r="I441">
        <f t="shared" si="18"/>
        <v>0</v>
      </c>
      <c r="J441" s="18">
        <f t="shared" si="19"/>
        <v>1.2754939692045915E-5</v>
      </c>
    </row>
    <row r="442" spans="1:10" x14ac:dyDescent="0.3">
      <c r="A442" s="6">
        <v>44116</v>
      </c>
      <c r="B442" s="1">
        <v>785</v>
      </c>
      <c r="C442" s="1">
        <v>795</v>
      </c>
      <c r="D442" s="1">
        <v>780</v>
      </c>
      <c r="E442" s="1">
        <v>795</v>
      </c>
      <c r="F442" s="1">
        <v>795</v>
      </c>
      <c r="G442" s="1">
        <v>1357700</v>
      </c>
      <c r="I442">
        <f t="shared" si="18"/>
        <v>6.3291139240506328E-3</v>
      </c>
      <c r="J442" s="18">
        <f t="shared" si="19"/>
        <v>2.4254035882199915E-4</v>
      </c>
    </row>
    <row r="443" spans="1:10" x14ac:dyDescent="0.3">
      <c r="A443" s="6">
        <v>44117</v>
      </c>
      <c r="B443" s="1">
        <v>790</v>
      </c>
      <c r="C443" s="1">
        <v>790</v>
      </c>
      <c r="D443" s="1">
        <v>760</v>
      </c>
      <c r="E443" s="1">
        <v>775</v>
      </c>
      <c r="F443" s="1">
        <v>775</v>
      </c>
      <c r="G443" s="1">
        <v>2317500</v>
      </c>
      <c r="I443">
        <f t="shared" si="18"/>
        <v>-2.5157232704402517E-2</v>
      </c>
      <c r="J443" s="18">
        <f t="shared" si="19"/>
        <v>4.1399961815569202E-4</v>
      </c>
    </row>
    <row r="444" spans="1:10" x14ac:dyDescent="0.3">
      <c r="A444" s="6">
        <v>44118</v>
      </c>
      <c r="B444" s="1">
        <v>770</v>
      </c>
      <c r="C444" s="1">
        <v>780</v>
      </c>
      <c r="D444" s="1">
        <v>765</v>
      </c>
      <c r="E444" s="1">
        <v>780</v>
      </c>
      <c r="F444" s="1">
        <v>780</v>
      </c>
      <c r="G444" s="1">
        <v>57300</v>
      </c>
      <c r="I444">
        <f t="shared" si="18"/>
        <v>6.4516129032258064E-3</v>
      </c>
      <c r="J444" s="18">
        <f t="shared" si="19"/>
        <v>1.0236107063784746E-5</v>
      </c>
    </row>
    <row r="445" spans="1:10" x14ac:dyDescent="0.3">
      <c r="A445" s="6">
        <v>44119</v>
      </c>
      <c r="B445" s="1">
        <v>780</v>
      </c>
      <c r="C445" s="1">
        <v>780</v>
      </c>
      <c r="D445" s="1">
        <v>765</v>
      </c>
      <c r="E445" s="1">
        <v>775</v>
      </c>
      <c r="F445" s="1">
        <v>775</v>
      </c>
      <c r="G445" s="1">
        <v>46000</v>
      </c>
      <c r="I445">
        <f t="shared" si="18"/>
        <v>-6.41025641025641E-3</v>
      </c>
      <c r="J445" s="18">
        <f t="shared" si="19"/>
        <v>8.2174681489371435E-6</v>
      </c>
    </row>
    <row r="446" spans="1:10" x14ac:dyDescent="0.3">
      <c r="A446" s="6">
        <v>44120</v>
      </c>
      <c r="B446" s="1">
        <v>775</v>
      </c>
      <c r="C446" s="1">
        <v>775</v>
      </c>
      <c r="D446" s="1">
        <v>775</v>
      </c>
      <c r="E446" s="1">
        <v>775</v>
      </c>
      <c r="F446" s="1">
        <v>775</v>
      </c>
      <c r="G446" s="1">
        <v>1500</v>
      </c>
      <c r="I446">
        <f t="shared" si="18"/>
        <v>0</v>
      </c>
      <c r="J446" s="18">
        <f t="shared" si="19"/>
        <v>2.6796091790012425E-7</v>
      </c>
    </row>
    <row r="447" spans="1:10" x14ac:dyDescent="0.3">
      <c r="A447" s="6">
        <v>44123</v>
      </c>
      <c r="B447" s="1">
        <v>775</v>
      </c>
      <c r="C447" s="1">
        <v>775</v>
      </c>
      <c r="D447" s="1">
        <v>730</v>
      </c>
      <c r="E447" s="1">
        <v>760</v>
      </c>
      <c r="F447" s="1">
        <v>760</v>
      </c>
      <c r="G447" s="1">
        <v>4697700</v>
      </c>
      <c r="I447">
        <f t="shared" si="18"/>
        <v>-1.935483870967742E-2</v>
      </c>
      <c r="J447" s="18">
        <f t="shared" si="19"/>
        <v>8.3920000267960915E-4</v>
      </c>
    </row>
    <row r="448" spans="1:10" x14ac:dyDescent="0.3">
      <c r="A448" s="6">
        <v>44124</v>
      </c>
      <c r="B448" s="1">
        <v>755</v>
      </c>
      <c r="C448" s="1">
        <v>755</v>
      </c>
      <c r="D448" s="1">
        <v>710</v>
      </c>
      <c r="E448" s="1">
        <v>710</v>
      </c>
      <c r="F448" s="1">
        <v>710</v>
      </c>
      <c r="G448" s="1">
        <v>3842500</v>
      </c>
      <c r="I448">
        <f t="shared" si="18"/>
        <v>-6.5789473684210523E-2</v>
      </c>
      <c r="J448" s="18">
        <f t="shared" si="19"/>
        <v>6.8642655135415164E-4</v>
      </c>
    </row>
    <row r="449" spans="1:10" x14ac:dyDescent="0.3">
      <c r="A449" s="6">
        <v>44125</v>
      </c>
      <c r="B449" s="1">
        <v>705</v>
      </c>
      <c r="C449" s="1">
        <v>720</v>
      </c>
      <c r="D449" s="1">
        <v>665</v>
      </c>
      <c r="E449" s="1">
        <v>720</v>
      </c>
      <c r="F449" s="1">
        <v>720</v>
      </c>
      <c r="G449" s="1">
        <v>641900</v>
      </c>
      <c r="I449">
        <f t="shared" si="18"/>
        <v>1.4084507042253521E-2</v>
      </c>
      <c r="J449" s="18">
        <f t="shared" si="19"/>
        <v>1.1466940880005984E-4</v>
      </c>
    </row>
    <row r="450" spans="1:10" x14ac:dyDescent="0.3">
      <c r="A450" s="6">
        <v>44126</v>
      </c>
      <c r="B450" s="1">
        <v>725</v>
      </c>
      <c r="C450" s="1">
        <v>725</v>
      </c>
      <c r="D450" s="1">
        <v>700</v>
      </c>
      <c r="E450" s="1">
        <v>710</v>
      </c>
      <c r="F450" s="1">
        <v>710</v>
      </c>
      <c r="G450" s="1">
        <v>20500</v>
      </c>
      <c r="I450">
        <f t="shared" si="18"/>
        <v>-1.3888888888888888E-2</v>
      </c>
      <c r="J450" s="18">
        <f t="shared" si="19"/>
        <v>3.6621325446350316E-6</v>
      </c>
    </row>
    <row r="451" spans="1:10" x14ac:dyDescent="0.3">
      <c r="A451" s="6">
        <v>44127</v>
      </c>
      <c r="B451" s="1">
        <v>720</v>
      </c>
      <c r="C451" s="1">
        <v>730</v>
      </c>
      <c r="D451" s="1">
        <v>710</v>
      </c>
      <c r="E451" s="1">
        <v>730</v>
      </c>
      <c r="F451" s="1">
        <v>730</v>
      </c>
      <c r="G451" s="1">
        <v>52900</v>
      </c>
      <c r="I451">
        <f t="shared" si="18"/>
        <v>2.8169014084507043E-2</v>
      </c>
      <c r="J451" s="18">
        <f t="shared" si="19"/>
        <v>9.4500883712777156E-6</v>
      </c>
    </row>
    <row r="452" spans="1:10" x14ac:dyDescent="0.3">
      <c r="A452" s="11">
        <v>44130</v>
      </c>
      <c r="B452" s="5">
        <v>730</v>
      </c>
      <c r="C452" s="5">
        <v>750</v>
      </c>
      <c r="D452" s="5">
        <v>700</v>
      </c>
      <c r="E452" s="5">
        <v>710</v>
      </c>
      <c r="F452" s="5">
        <v>710</v>
      </c>
      <c r="G452" s="4">
        <v>2122000</v>
      </c>
      <c r="H452" s="5"/>
      <c r="I452">
        <f t="shared" si="18"/>
        <v>-2.7397260273972601E-2</v>
      </c>
      <c r="J452" s="18">
        <f t="shared" si="19"/>
        <v>3.7907537852270915E-4</v>
      </c>
    </row>
    <row r="453" spans="1:10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18"/>
    </row>
    <row r="454" spans="1:10" x14ac:dyDescent="0.3">
      <c r="A454" s="7" t="s">
        <v>11</v>
      </c>
      <c r="G454" s="1"/>
      <c r="J454" s="18"/>
    </row>
    <row r="455" spans="1:10" x14ac:dyDescent="0.3">
      <c r="A455" t="s">
        <v>85</v>
      </c>
      <c r="B455" t="s">
        <v>84</v>
      </c>
      <c r="C455" t="s">
        <v>83</v>
      </c>
      <c r="D455" t="s">
        <v>82</v>
      </c>
      <c r="E455" t="s">
        <v>81</v>
      </c>
      <c r="F455" t="s">
        <v>80</v>
      </c>
      <c r="G455" s="1" t="s">
        <v>79</v>
      </c>
      <c r="H455" t="s">
        <v>93</v>
      </c>
      <c r="I455" t="s">
        <v>86</v>
      </c>
      <c r="J455" s="18" t="s">
        <v>94</v>
      </c>
    </row>
    <row r="456" spans="1:10" x14ac:dyDescent="0.3">
      <c r="A456" s="6">
        <v>44074</v>
      </c>
      <c r="B456" s="1">
        <v>1125</v>
      </c>
      <c r="C456" s="1">
        <v>1135</v>
      </c>
      <c r="D456" s="1">
        <v>1045</v>
      </c>
      <c r="E456" s="1">
        <v>1055</v>
      </c>
      <c r="F456" s="1">
        <v>1055</v>
      </c>
      <c r="G456" s="1">
        <v>29686700</v>
      </c>
      <c r="H456" s="1">
        <v>9740399289</v>
      </c>
      <c r="I456">
        <f>(E456/B456-1)</f>
        <v>-6.2222222222222179E-2</v>
      </c>
      <c r="J456" s="18">
        <f>(G456/H$456)</f>
        <v>3.0477908676213817E-3</v>
      </c>
    </row>
    <row r="457" spans="1:10" x14ac:dyDescent="0.3">
      <c r="A457" s="6">
        <v>44075</v>
      </c>
      <c r="B457" s="1">
        <v>1050</v>
      </c>
      <c r="C457" s="1">
        <v>1095</v>
      </c>
      <c r="D457" s="1">
        <v>1040</v>
      </c>
      <c r="E457" s="1">
        <v>1085</v>
      </c>
      <c r="F457" s="1">
        <v>1085</v>
      </c>
      <c r="G457" s="1">
        <v>14889400</v>
      </c>
      <c r="I457">
        <f t="shared" ref="I457:I496" si="20">(E457-E456)/E456</f>
        <v>2.843601895734597E-2</v>
      </c>
      <c r="J457" s="18">
        <f t="shared" ref="J457:J496" si="21">(G457/H$456)</f>
        <v>1.5286231660764519E-3</v>
      </c>
    </row>
    <row r="458" spans="1:10" x14ac:dyDescent="0.3">
      <c r="A458" s="6">
        <v>44076</v>
      </c>
      <c r="B458" s="1">
        <v>1085</v>
      </c>
      <c r="C458" s="1">
        <v>1095</v>
      </c>
      <c r="D458" s="1">
        <v>1070</v>
      </c>
      <c r="E458" s="1">
        <v>1080</v>
      </c>
      <c r="F458" s="1">
        <v>1080</v>
      </c>
      <c r="G458" s="1">
        <v>8704700</v>
      </c>
      <c r="I458">
        <f t="shared" si="20"/>
        <v>-4.608294930875576E-3</v>
      </c>
      <c r="J458" s="18">
        <f t="shared" si="21"/>
        <v>8.9366972972354086E-4</v>
      </c>
    </row>
    <row r="459" spans="1:10" x14ac:dyDescent="0.3">
      <c r="A459" s="6">
        <v>44077</v>
      </c>
      <c r="B459" s="1">
        <v>1085</v>
      </c>
      <c r="C459" s="1">
        <v>1090</v>
      </c>
      <c r="D459" s="1">
        <v>1045</v>
      </c>
      <c r="E459" s="1">
        <v>1055</v>
      </c>
      <c r="F459" s="1">
        <v>1055</v>
      </c>
      <c r="G459" s="1">
        <v>13325900</v>
      </c>
      <c r="I459">
        <f t="shared" si="20"/>
        <v>-2.3148148148148147E-2</v>
      </c>
      <c r="J459" s="18">
        <f t="shared" si="21"/>
        <v>1.3681061324713011E-3</v>
      </c>
    </row>
    <row r="460" spans="1:10" x14ac:dyDescent="0.3">
      <c r="A460" s="6">
        <v>44078</v>
      </c>
      <c r="B460" s="1">
        <v>1040</v>
      </c>
      <c r="C460" s="1">
        <v>1045</v>
      </c>
      <c r="D460" s="1">
        <v>1000</v>
      </c>
      <c r="E460" s="1">
        <v>1040</v>
      </c>
      <c r="F460" s="1">
        <v>1040</v>
      </c>
      <c r="G460" s="1">
        <v>11511400</v>
      </c>
      <c r="I460">
        <f t="shared" si="20"/>
        <v>-1.4218009478672985E-2</v>
      </c>
      <c r="J460" s="18">
        <f t="shared" si="21"/>
        <v>1.1818201347248692E-3</v>
      </c>
    </row>
    <row r="461" spans="1:10" x14ac:dyDescent="0.3">
      <c r="A461" s="6">
        <v>44081</v>
      </c>
      <c r="B461" s="1">
        <v>1040</v>
      </c>
      <c r="C461" s="1">
        <v>1060</v>
      </c>
      <c r="D461" s="1">
        <v>1030</v>
      </c>
      <c r="E461" s="1">
        <v>1030</v>
      </c>
      <c r="F461" s="1">
        <v>1030</v>
      </c>
      <c r="G461" s="1">
        <v>8615400</v>
      </c>
      <c r="I461">
        <f t="shared" si="20"/>
        <v>-9.6153846153846159E-3</v>
      </c>
      <c r="J461" s="18">
        <f t="shared" si="21"/>
        <v>8.8450172774020869E-4</v>
      </c>
    </row>
    <row r="462" spans="1:10" x14ac:dyDescent="0.3">
      <c r="A462" s="6">
        <v>44082</v>
      </c>
      <c r="B462" s="1">
        <v>1030</v>
      </c>
      <c r="C462" s="1">
        <v>1040</v>
      </c>
      <c r="D462" s="1">
        <v>1030</v>
      </c>
      <c r="E462" s="1">
        <v>1035</v>
      </c>
      <c r="F462" s="1">
        <v>1035</v>
      </c>
      <c r="G462" s="1">
        <v>4490100</v>
      </c>
      <c r="I462">
        <f t="shared" si="20"/>
        <v>4.8543689320388345E-3</v>
      </c>
      <c r="J462" s="18">
        <f t="shared" si="21"/>
        <v>4.6097699558074039E-4</v>
      </c>
    </row>
    <row r="463" spans="1:10" x14ac:dyDescent="0.3">
      <c r="A463" s="6">
        <v>44083</v>
      </c>
      <c r="B463" s="1">
        <v>1020</v>
      </c>
      <c r="C463" s="1">
        <v>1035</v>
      </c>
      <c r="D463" s="1">
        <v>995</v>
      </c>
      <c r="E463" s="1">
        <v>1005</v>
      </c>
      <c r="F463" s="1">
        <v>1005</v>
      </c>
      <c r="G463" s="1">
        <v>13015000</v>
      </c>
      <c r="I463">
        <f t="shared" si="20"/>
        <v>-2.8985507246376812E-2</v>
      </c>
      <c r="J463" s="18">
        <f t="shared" si="21"/>
        <v>1.3361875231026783E-3</v>
      </c>
    </row>
    <row r="464" spans="1:10" x14ac:dyDescent="0.3">
      <c r="A464" s="6">
        <v>44084</v>
      </c>
      <c r="B464" s="1">
        <v>995</v>
      </c>
      <c r="C464" s="1">
        <v>995</v>
      </c>
      <c r="D464" s="1">
        <v>935</v>
      </c>
      <c r="E464" s="1">
        <v>935</v>
      </c>
      <c r="F464" s="1">
        <v>935</v>
      </c>
      <c r="G464" s="1">
        <v>18366000</v>
      </c>
      <c r="I464">
        <f t="shared" si="20"/>
        <v>-6.965174129353234E-2</v>
      </c>
      <c r="J464" s="18">
        <f t="shared" si="21"/>
        <v>1.8855489857321393E-3</v>
      </c>
    </row>
    <row r="465" spans="1:10" x14ac:dyDescent="0.3">
      <c r="A465" s="6">
        <v>44085</v>
      </c>
      <c r="B465" s="1">
        <v>915</v>
      </c>
      <c r="C465" s="1">
        <v>975</v>
      </c>
      <c r="D465" s="1">
        <v>870</v>
      </c>
      <c r="E465" s="1">
        <v>960</v>
      </c>
      <c r="F465" s="1">
        <v>960</v>
      </c>
      <c r="G465" s="1">
        <v>21813500</v>
      </c>
      <c r="I465">
        <f t="shared" si="20"/>
        <v>2.6737967914438502E-2</v>
      </c>
      <c r="J465" s="18">
        <f t="shared" si="21"/>
        <v>2.2394872481905706E-3</v>
      </c>
    </row>
    <row r="466" spans="1:10" x14ac:dyDescent="0.3">
      <c r="A466" s="6">
        <v>44088</v>
      </c>
      <c r="B466" s="1">
        <v>980</v>
      </c>
      <c r="C466" s="1">
        <v>1000</v>
      </c>
      <c r="D466" s="1">
        <v>965</v>
      </c>
      <c r="E466" s="1">
        <v>990</v>
      </c>
      <c r="F466" s="1">
        <v>990</v>
      </c>
      <c r="G466" s="1">
        <v>10962200</v>
      </c>
      <c r="I466">
        <f t="shared" si="20"/>
        <v>3.125E-2</v>
      </c>
      <c r="J466" s="18">
        <f t="shared" si="21"/>
        <v>1.125436409201397E-3</v>
      </c>
    </row>
    <row r="467" spans="1:10" x14ac:dyDescent="0.3">
      <c r="A467" s="6">
        <v>44089</v>
      </c>
      <c r="B467" s="1">
        <v>1000</v>
      </c>
      <c r="C467" s="1">
        <v>1005</v>
      </c>
      <c r="D467" s="1">
        <v>965</v>
      </c>
      <c r="E467" s="1">
        <v>970</v>
      </c>
      <c r="F467" s="1">
        <v>970</v>
      </c>
      <c r="G467" s="1">
        <v>5908300</v>
      </c>
      <c r="I467">
        <f t="shared" si="20"/>
        <v>-2.0202020202020204E-2</v>
      </c>
      <c r="J467" s="18">
        <f t="shared" si="21"/>
        <v>6.0657677623876722E-4</v>
      </c>
    </row>
    <row r="468" spans="1:10" x14ac:dyDescent="0.3">
      <c r="A468" s="6">
        <v>44090</v>
      </c>
      <c r="B468" s="1">
        <v>980</v>
      </c>
      <c r="C468" s="1">
        <v>980</v>
      </c>
      <c r="D468" s="1">
        <v>950</v>
      </c>
      <c r="E468" s="1">
        <v>955</v>
      </c>
      <c r="F468" s="1">
        <v>955</v>
      </c>
      <c r="G468" s="1">
        <v>5456400</v>
      </c>
      <c r="I468">
        <f t="shared" si="20"/>
        <v>-1.5463917525773196E-2</v>
      </c>
      <c r="J468" s="18">
        <f t="shared" si="21"/>
        <v>5.6018237426488319E-4</v>
      </c>
    </row>
    <row r="469" spans="1:10" x14ac:dyDescent="0.3">
      <c r="A469" s="6">
        <v>44091</v>
      </c>
      <c r="B469" s="1">
        <v>955</v>
      </c>
      <c r="C469" s="1">
        <v>960</v>
      </c>
      <c r="D469" s="1">
        <v>925</v>
      </c>
      <c r="E469" s="1">
        <v>930</v>
      </c>
      <c r="F469" s="1">
        <v>930</v>
      </c>
      <c r="G469" s="1">
        <v>7462400</v>
      </c>
      <c r="I469">
        <f t="shared" si="20"/>
        <v>-2.6178010471204188E-2</v>
      </c>
      <c r="J469" s="18">
        <f t="shared" si="21"/>
        <v>7.6612875700356718E-4</v>
      </c>
    </row>
    <row r="470" spans="1:10" x14ac:dyDescent="0.3">
      <c r="A470" s="6">
        <v>44092</v>
      </c>
      <c r="B470" s="1">
        <v>930</v>
      </c>
      <c r="C470" s="1">
        <v>950</v>
      </c>
      <c r="D470" s="1">
        <v>925</v>
      </c>
      <c r="E470" s="1">
        <v>940</v>
      </c>
      <c r="F470" s="1">
        <v>940</v>
      </c>
      <c r="G470" s="1">
        <v>5662500</v>
      </c>
      <c r="I470">
        <f t="shared" si="20"/>
        <v>1.0752688172043012E-2</v>
      </c>
      <c r="J470" s="18">
        <f t="shared" si="21"/>
        <v>5.8134167111555254E-4</v>
      </c>
    </row>
    <row r="471" spans="1:10" x14ac:dyDescent="0.3">
      <c r="A471" s="6">
        <v>44095</v>
      </c>
      <c r="B471" s="1">
        <v>940</v>
      </c>
      <c r="C471" s="1">
        <v>945</v>
      </c>
      <c r="D471" s="1">
        <v>905</v>
      </c>
      <c r="E471" s="1">
        <v>905</v>
      </c>
      <c r="F471" s="1">
        <v>905</v>
      </c>
      <c r="G471" s="1">
        <v>5364600</v>
      </c>
      <c r="I471">
        <f t="shared" si="20"/>
        <v>-3.7234042553191488E-2</v>
      </c>
      <c r="J471" s="18">
        <f t="shared" si="21"/>
        <v>5.507577092920959E-4</v>
      </c>
    </row>
    <row r="472" spans="1:10" x14ac:dyDescent="0.3">
      <c r="A472" s="6">
        <v>44096</v>
      </c>
      <c r="B472" s="1">
        <v>890</v>
      </c>
      <c r="C472" s="1">
        <v>930</v>
      </c>
      <c r="D472" s="1">
        <v>880</v>
      </c>
      <c r="E472" s="1">
        <v>885</v>
      </c>
      <c r="F472" s="1">
        <v>885</v>
      </c>
      <c r="G472" s="1">
        <v>5829700</v>
      </c>
      <c r="I472">
        <f t="shared" si="20"/>
        <v>-2.2099447513812154E-2</v>
      </c>
      <c r="J472" s="18">
        <f t="shared" si="21"/>
        <v>5.9850729185030225E-4</v>
      </c>
    </row>
    <row r="473" spans="1:10" x14ac:dyDescent="0.3">
      <c r="A473" s="6">
        <v>44097</v>
      </c>
      <c r="B473" s="1">
        <v>900</v>
      </c>
      <c r="C473" s="1">
        <v>920</v>
      </c>
      <c r="D473" s="1">
        <v>875</v>
      </c>
      <c r="E473" s="1">
        <v>890</v>
      </c>
      <c r="F473" s="1">
        <v>890</v>
      </c>
      <c r="G473" s="1">
        <v>7290100</v>
      </c>
      <c r="I473">
        <f t="shared" si="20"/>
        <v>5.6497175141242938E-3</v>
      </c>
      <c r="J473" s="18">
        <f t="shared" si="21"/>
        <v>7.4843954377032927E-4</v>
      </c>
    </row>
    <row r="474" spans="1:10" x14ac:dyDescent="0.3">
      <c r="A474" s="6">
        <v>44098</v>
      </c>
      <c r="B474" s="1">
        <v>880</v>
      </c>
      <c r="C474" s="1">
        <v>880</v>
      </c>
      <c r="D474" s="1">
        <v>855</v>
      </c>
      <c r="E474" s="1">
        <v>865</v>
      </c>
      <c r="F474" s="1">
        <v>865</v>
      </c>
      <c r="G474" s="1">
        <v>8768000</v>
      </c>
      <c r="I474">
        <f t="shared" si="20"/>
        <v>-2.8089887640449437E-2</v>
      </c>
      <c r="J474" s="18">
        <f t="shared" si="21"/>
        <v>9.0016843661654123E-4</v>
      </c>
    </row>
    <row r="475" spans="1:10" x14ac:dyDescent="0.3">
      <c r="A475" s="6">
        <v>44099</v>
      </c>
      <c r="B475" s="1">
        <v>870</v>
      </c>
      <c r="C475" s="1">
        <v>900</v>
      </c>
      <c r="D475" s="1">
        <v>860</v>
      </c>
      <c r="E475" s="1">
        <v>885</v>
      </c>
      <c r="F475" s="1">
        <v>885</v>
      </c>
      <c r="G475" s="1">
        <v>10176100</v>
      </c>
      <c r="I475">
        <f t="shared" si="20"/>
        <v>2.3121387283236993E-2</v>
      </c>
      <c r="J475" s="18">
        <f t="shared" si="21"/>
        <v>1.0447312987971699E-3</v>
      </c>
    </row>
    <row r="476" spans="1:10" x14ac:dyDescent="0.3">
      <c r="A476" s="6">
        <v>44102</v>
      </c>
      <c r="B476" s="1">
        <v>890</v>
      </c>
      <c r="C476" s="1">
        <v>900</v>
      </c>
      <c r="D476" s="1">
        <v>870</v>
      </c>
      <c r="E476" s="1">
        <v>880</v>
      </c>
      <c r="F476" s="1">
        <v>880</v>
      </c>
      <c r="G476" s="1">
        <v>4842000</v>
      </c>
      <c r="I476">
        <f t="shared" si="20"/>
        <v>-5.6497175141242938E-3</v>
      </c>
      <c r="J476" s="18">
        <f t="shared" si="21"/>
        <v>4.971048779764248E-4</v>
      </c>
    </row>
    <row r="477" spans="1:10" x14ac:dyDescent="0.3">
      <c r="A477" s="6">
        <v>44103</v>
      </c>
      <c r="B477" s="1">
        <v>885</v>
      </c>
      <c r="C477" s="1">
        <v>895</v>
      </c>
      <c r="D477" s="1">
        <v>865</v>
      </c>
      <c r="E477" s="1">
        <v>875</v>
      </c>
      <c r="F477" s="1">
        <v>875</v>
      </c>
      <c r="G477" s="1">
        <v>5602000</v>
      </c>
      <c r="I477">
        <f t="shared" si="20"/>
        <v>-5.681818181818182E-3</v>
      </c>
      <c r="J477" s="18">
        <f t="shared" si="21"/>
        <v>5.7513042677074177E-4</v>
      </c>
    </row>
    <row r="478" spans="1:10" x14ac:dyDescent="0.3">
      <c r="A478" s="6">
        <v>44104</v>
      </c>
      <c r="B478" s="1">
        <v>875</v>
      </c>
      <c r="C478" s="1">
        <v>875</v>
      </c>
      <c r="D478" s="1">
        <v>860</v>
      </c>
      <c r="E478" s="1">
        <v>870</v>
      </c>
      <c r="F478" s="1">
        <v>870</v>
      </c>
      <c r="G478" s="1">
        <v>5129400</v>
      </c>
      <c r="I478">
        <f t="shared" si="20"/>
        <v>-5.7142857142857143E-3</v>
      </c>
      <c r="J478" s="18">
        <f t="shared" si="21"/>
        <v>5.2661085524417046E-4</v>
      </c>
    </row>
    <row r="479" spans="1:10" x14ac:dyDescent="0.3">
      <c r="A479" s="6">
        <v>44105</v>
      </c>
      <c r="B479" s="1">
        <v>880</v>
      </c>
      <c r="C479" s="1">
        <v>920</v>
      </c>
      <c r="D479" s="1">
        <v>870</v>
      </c>
      <c r="E479" s="1">
        <v>905</v>
      </c>
      <c r="F479" s="1">
        <v>905</v>
      </c>
      <c r="G479" s="1">
        <v>5263800</v>
      </c>
      <c r="I479">
        <f t="shared" si="20"/>
        <v>4.0229885057471264E-2</v>
      </c>
      <c r="J479" s="18">
        <f t="shared" si="21"/>
        <v>5.4040905755727074E-4</v>
      </c>
    </row>
    <row r="480" spans="1:10" x14ac:dyDescent="0.3">
      <c r="A480" s="6">
        <v>44106</v>
      </c>
      <c r="B480" s="1">
        <v>910</v>
      </c>
      <c r="C480" s="1">
        <v>925</v>
      </c>
      <c r="D480" s="1">
        <v>870</v>
      </c>
      <c r="E480" s="1">
        <v>880</v>
      </c>
      <c r="F480" s="1">
        <v>880</v>
      </c>
      <c r="G480" s="1">
        <v>9631700</v>
      </c>
      <c r="I480">
        <f t="shared" si="20"/>
        <v>-2.7624309392265192E-2</v>
      </c>
      <c r="J480" s="18">
        <f t="shared" si="21"/>
        <v>9.8884036621345122E-4</v>
      </c>
    </row>
    <row r="481" spans="1:10" x14ac:dyDescent="0.3">
      <c r="A481" s="6">
        <v>44109</v>
      </c>
      <c r="B481" s="1">
        <v>880</v>
      </c>
      <c r="C481" s="1">
        <v>895</v>
      </c>
      <c r="D481" s="1">
        <v>880</v>
      </c>
      <c r="E481" s="1">
        <v>895</v>
      </c>
      <c r="F481" s="1">
        <v>895</v>
      </c>
      <c r="G481" s="1">
        <v>3314800</v>
      </c>
      <c r="I481">
        <f t="shared" si="20"/>
        <v>1.7045454545454544E-2</v>
      </c>
      <c r="J481" s="18">
        <f t="shared" si="21"/>
        <v>3.4031459097816049E-4</v>
      </c>
    </row>
    <row r="482" spans="1:10" x14ac:dyDescent="0.3">
      <c r="A482" s="6">
        <v>44110</v>
      </c>
      <c r="B482" s="1">
        <v>900</v>
      </c>
      <c r="C482" s="1">
        <v>915</v>
      </c>
      <c r="D482" s="1">
        <v>900</v>
      </c>
      <c r="E482" s="1">
        <v>910</v>
      </c>
      <c r="F482" s="1">
        <v>910</v>
      </c>
      <c r="G482" s="1">
        <v>7681900</v>
      </c>
      <c r="I482">
        <f t="shared" si="20"/>
        <v>1.6759776536312849E-2</v>
      </c>
      <c r="J482" s="18">
        <f t="shared" si="21"/>
        <v>7.8866376747771538E-4</v>
      </c>
    </row>
    <row r="483" spans="1:10" x14ac:dyDescent="0.3">
      <c r="A483" s="6">
        <v>44111</v>
      </c>
      <c r="B483" s="1">
        <v>905</v>
      </c>
      <c r="C483" s="1">
        <v>915</v>
      </c>
      <c r="D483" s="1">
        <v>895</v>
      </c>
      <c r="E483" s="1">
        <v>905</v>
      </c>
      <c r="F483" s="1">
        <v>905</v>
      </c>
      <c r="G483" s="1">
        <v>2966400</v>
      </c>
      <c r="I483">
        <f t="shared" si="20"/>
        <v>-5.4945054945054949E-3</v>
      </c>
      <c r="J483" s="18">
        <f t="shared" si="21"/>
        <v>3.0454603676771305E-4</v>
      </c>
    </row>
    <row r="484" spans="1:10" x14ac:dyDescent="0.3">
      <c r="A484" s="6">
        <v>44112</v>
      </c>
      <c r="B484" s="1">
        <v>910</v>
      </c>
      <c r="C484" s="1">
        <v>925</v>
      </c>
      <c r="D484" s="1">
        <v>905</v>
      </c>
      <c r="E484" s="1">
        <v>915</v>
      </c>
      <c r="F484" s="1">
        <v>915</v>
      </c>
      <c r="G484" s="1">
        <v>5761000</v>
      </c>
      <c r="I484">
        <f t="shared" si="20"/>
        <v>1.1049723756906077E-2</v>
      </c>
      <c r="J484" s="18">
        <f t="shared" si="21"/>
        <v>5.914541929000792E-4</v>
      </c>
    </row>
    <row r="485" spans="1:10" x14ac:dyDescent="0.3">
      <c r="A485" s="6">
        <v>44113</v>
      </c>
      <c r="B485" s="1">
        <v>925</v>
      </c>
      <c r="C485" s="1">
        <v>925</v>
      </c>
      <c r="D485" s="1">
        <v>910</v>
      </c>
      <c r="E485" s="1">
        <v>915</v>
      </c>
      <c r="F485" s="1">
        <v>915</v>
      </c>
      <c r="G485" s="1">
        <v>2660400</v>
      </c>
      <c r="I485">
        <f t="shared" si="20"/>
        <v>0</v>
      </c>
      <c r="J485" s="18">
        <f t="shared" si="21"/>
        <v>2.7313048685842224E-4</v>
      </c>
    </row>
    <row r="486" spans="1:10" x14ac:dyDescent="0.3">
      <c r="A486" s="6">
        <v>44116</v>
      </c>
      <c r="B486" s="1">
        <v>925</v>
      </c>
      <c r="C486" s="1">
        <v>945</v>
      </c>
      <c r="D486" s="1">
        <v>920</v>
      </c>
      <c r="E486" s="1">
        <v>930</v>
      </c>
      <c r="F486" s="1">
        <v>930</v>
      </c>
      <c r="G486" s="1">
        <v>9990100</v>
      </c>
      <c r="I486">
        <f t="shared" si="20"/>
        <v>1.6393442622950821E-2</v>
      </c>
      <c r="J486" s="18">
        <f t="shared" si="21"/>
        <v>1.0256355723817186E-3</v>
      </c>
    </row>
    <row r="487" spans="1:10" x14ac:dyDescent="0.3">
      <c r="A487" s="6">
        <v>44117</v>
      </c>
      <c r="B487" s="1">
        <v>930</v>
      </c>
      <c r="C487" s="1">
        <v>975</v>
      </c>
      <c r="D487" s="1">
        <v>920</v>
      </c>
      <c r="E487" s="1">
        <v>960</v>
      </c>
      <c r="F487" s="1">
        <v>960</v>
      </c>
      <c r="G487" s="1">
        <v>15528800</v>
      </c>
      <c r="I487">
        <f t="shared" si="20"/>
        <v>3.2258064516129031E-2</v>
      </c>
      <c r="J487" s="18">
        <f t="shared" si="21"/>
        <v>1.59426729225946E-3</v>
      </c>
    </row>
    <row r="488" spans="1:10" x14ac:dyDescent="0.3">
      <c r="A488" s="6">
        <v>44118</v>
      </c>
      <c r="B488" s="1">
        <v>975</v>
      </c>
      <c r="C488" s="1">
        <v>980</v>
      </c>
      <c r="D488" s="1">
        <v>960</v>
      </c>
      <c r="E488" s="1">
        <v>970</v>
      </c>
      <c r="F488" s="1">
        <v>970</v>
      </c>
      <c r="G488" s="1">
        <v>12007300</v>
      </c>
      <c r="I488">
        <f t="shared" si="20"/>
        <v>1.0416666666666666E-2</v>
      </c>
      <c r="J488" s="18">
        <f t="shared" si="21"/>
        <v>1.2327318053131609E-3</v>
      </c>
    </row>
    <row r="489" spans="1:10" x14ac:dyDescent="0.3">
      <c r="A489" s="6">
        <v>44119</v>
      </c>
      <c r="B489" s="1">
        <v>975</v>
      </c>
      <c r="C489" s="1">
        <v>975</v>
      </c>
      <c r="D489" s="1">
        <v>950</v>
      </c>
      <c r="E489" s="1">
        <v>975</v>
      </c>
      <c r="F489" s="1">
        <v>975</v>
      </c>
      <c r="G489" s="1">
        <v>16048600</v>
      </c>
      <c r="I489">
        <f t="shared" si="20"/>
        <v>5.1546391752577319E-3</v>
      </c>
      <c r="J489" s="18">
        <f t="shared" si="21"/>
        <v>1.6476326610269415E-3</v>
      </c>
    </row>
    <row r="490" spans="1:10" x14ac:dyDescent="0.3">
      <c r="A490" s="6">
        <v>44120</v>
      </c>
      <c r="B490" s="1">
        <v>975</v>
      </c>
      <c r="C490" s="1">
        <v>1065</v>
      </c>
      <c r="D490" s="1">
        <v>970</v>
      </c>
      <c r="E490" s="1">
        <v>1035</v>
      </c>
      <c r="F490" s="1">
        <v>1035</v>
      </c>
      <c r="G490" s="1">
        <v>38596900</v>
      </c>
      <c r="I490">
        <f t="shared" si="20"/>
        <v>6.1538461538461542E-2</v>
      </c>
      <c r="J490" s="18">
        <f t="shared" si="21"/>
        <v>3.9625582950781231E-3</v>
      </c>
    </row>
    <row r="491" spans="1:10" x14ac:dyDescent="0.3">
      <c r="A491" s="6">
        <v>44123</v>
      </c>
      <c r="B491" s="1">
        <v>1050</v>
      </c>
      <c r="C491" s="1">
        <v>1060</v>
      </c>
      <c r="D491" s="1">
        <v>1025</v>
      </c>
      <c r="E491" s="1">
        <v>1055</v>
      </c>
      <c r="F491" s="1">
        <v>1055</v>
      </c>
      <c r="G491" s="1">
        <v>19768500</v>
      </c>
      <c r="I491">
        <f t="shared" si="20"/>
        <v>1.932367149758454E-2</v>
      </c>
      <c r="J491" s="18">
        <f t="shared" si="21"/>
        <v>2.0295369228163886E-3</v>
      </c>
    </row>
    <row r="492" spans="1:10" x14ac:dyDescent="0.3">
      <c r="A492" s="6">
        <v>44124</v>
      </c>
      <c r="B492" s="1">
        <v>1040</v>
      </c>
      <c r="C492" s="1">
        <v>1085</v>
      </c>
      <c r="D492" s="1">
        <v>1030</v>
      </c>
      <c r="E492" s="1">
        <v>1055</v>
      </c>
      <c r="F492" s="1">
        <v>1055</v>
      </c>
      <c r="G492" s="1">
        <v>19911600</v>
      </c>
      <c r="I492">
        <f t="shared" si="20"/>
        <v>0</v>
      </c>
      <c r="J492" s="18">
        <f t="shared" si="21"/>
        <v>2.0442283123327924E-3</v>
      </c>
    </row>
    <row r="493" spans="1:10" x14ac:dyDescent="0.3">
      <c r="A493" s="6">
        <v>44125</v>
      </c>
      <c r="B493" s="1">
        <v>1060</v>
      </c>
      <c r="C493" s="1">
        <v>1080</v>
      </c>
      <c r="D493" s="1">
        <v>1050</v>
      </c>
      <c r="E493" s="1">
        <v>1080</v>
      </c>
      <c r="F493" s="1">
        <v>1080</v>
      </c>
      <c r="G493" s="1">
        <v>17069500</v>
      </c>
      <c r="I493">
        <f t="shared" si="20"/>
        <v>2.3696682464454975E-2</v>
      </c>
      <c r="J493" s="18">
        <f t="shared" si="21"/>
        <v>1.7524435594007814E-3</v>
      </c>
    </row>
    <row r="494" spans="1:10" x14ac:dyDescent="0.3">
      <c r="A494" s="6">
        <v>44126</v>
      </c>
      <c r="B494" s="1">
        <v>1080</v>
      </c>
      <c r="C494" s="1">
        <v>1135</v>
      </c>
      <c r="D494" s="1">
        <v>1040</v>
      </c>
      <c r="E494" s="1">
        <v>1040</v>
      </c>
      <c r="F494" s="1">
        <v>1040</v>
      </c>
      <c r="G494" s="1">
        <v>60274800</v>
      </c>
      <c r="I494">
        <f t="shared" si="20"/>
        <v>-3.7037037037037035E-2</v>
      </c>
      <c r="J494" s="18">
        <f t="shared" si="21"/>
        <v>6.1881241427206544E-3</v>
      </c>
    </row>
    <row r="495" spans="1:10" x14ac:dyDescent="0.3">
      <c r="A495" s="6">
        <v>44127</v>
      </c>
      <c r="B495" s="1">
        <v>1045</v>
      </c>
      <c r="C495" s="1">
        <v>1055</v>
      </c>
      <c r="D495" s="1">
        <v>1035</v>
      </c>
      <c r="E495" s="1">
        <v>1050</v>
      </c>
      <c r="F495" s="1">
        <v>1050</v>
      </c>
      <c r="G495" s="1">
        <v>18512300</v>
      </c>
      <c r="I495">
        <f t="shared" si="20"/>
        <v>9.6153846153846159E-3</v>
      </c>
      <c r="J495" s="18">
        <f t="shared" si="21"/>
        <v>1.9005689038750452E-3</v>
      </c>
    </row>
    <row r="496" spans="1:10" x14ac:dyDescent="0.3">
      <c r="A496" s="11">
        <v>44130</v>
      </c>
      <c r="B496" s="4">
        <v>1095</v>
      </c>
      <c r="C496" s="4">
        <v>1160</v>
      </c>
      <c r="D496" s="4">
        <v>1070</v>
      </c>
      <c r="E496" s="4">
        <v>1105</v>
      </c>
      <c r="F496" s="4">
        <v>1105</v>
      </c>
      <c r="G496" s="4">
        <v>41060300</v>
      </c>
      <c r="H496" s="5"/>
      <c r="I496">
        <f t="shared" si="20"/>
        <v>5.2380952380952382E-2</v>
      </c>
      <c r="J496" s="18">
        <f t="shared" si="21"/>
        <v>4.2154637383674922E-3</v>
      </c>
    </row>
    <row r="497" spans="1:10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8"/>
    </row>
    <row r="498" spans="1:10" x14ac:dyDescent="0.3">
      <c r="A498" s="7" t="s">
        <v>12</v>
      </c>
      <c r="G498" s="1"/>
      <c r="J498" s="18"/>
    </row>
    <row r="499" spans="1:10" x14ac:dyDescent="0.3">
      <c r="A499" t="s">
        <v>85</v>
      </c>
      <c r="B499" t="s">
        <v>84</v>
      </c>
      <c r="C499" t="s">
        <v>83</v>
      </c>
      <c r="D499" t="s">
        <v>82</v>
      </c>
      <c r="E499" t="s">
        <v>81</v>
      </c>
      <c r="F499" t="s">
        <v>80</v>
      </c>
      <c r="G499" s="1" t="s">
        <v>79</v>
      </c>
      <c r="H499" t="s">
        <v>93</v>
      </c>
      <c r="I499" t="s">
        <v>87</v>
      </c>
      <c r="J499" s="18" t="s">
        <v>94</v>
      </c>
    </row>
    <row r="500" spans="1:10" x14ac:dyDescent="0.3">
      <c r="A500" s="6">
        <v>44074</v>
      </c>
      <c r="B500">
        <v>620</v>
      </c>
      <c r="C500">
        <v>625</v>
      </c>
      <c r="D500">
        <v>580</v>
      </c>
      <c r="E500">
        <v>595</v>
      </c>
      <c r="F500">
        <v>595</v>
      </c>
      <c r="G500" s="1">
        <v>31541700</v>
      </c>
      <c r="H500" s="1">
        <v>14865343101</v>
      </c>
      <c r="I500">
        <f>(E500/B500-1)</f>
        <v>-4.0322580645161255E-2</v>
      </c>
      <c r="J500" s="18">
        <f>(G500/H$500)</f>
        <v>2.1218279178418808E-3</v>
      </c>
    </row>
    <row r="501" spans="1:10" x14ac:dyDescent="0.3">
      <c r="A501" s="6">
        <v>44075</v>
      </c>
      <c r="B501" s="1">
        <v>595</v>
      </c>
      <c r="C501" s="1">
        <v>605</v>
      </c>
      <c r="D501" s="1">
        <v>580</v>
      </c>
      <c r="E501" s="1">
        <v>590</v>
      </c>
      <c r="F501" s="1">
        <v>590</v>
      </c>
      <c r="G501" s="1">
        <v>18503000</v>
      </c>
      <c r="I501">
        <f t="shared" ref="I501:I540" si="22">(E501-E500)/E500</f>
        <v>-8.4033613445378148E-3</v>
      </c>
      <c r="J501" s="18">
        <f t="shared" ref="J501:J540" si="23">(G501/H$500)</f>
        <v>1.2447072276962981E-3</v>
      </c>
    </row>
    <row r="502" spans="1:10" x14ac:dyDescent="0.3">
      <c r="A502" s="6">
        <v>44076</v>
      </c>
      <c r="B502" s="1">
        <v>600</v>
      </c>
      <c r="C502" s="1">
        <v>600</v>
      </c>
      <c r="D502" s="1">
        <v>585</v>
      </c>
      <c r="E502" s="1">
        <v>590</v>
      </c>
      <c r="F502" s="1">
        <v>590</v>
      </c>
      <c r="G502" s="1">
        <v>13390800</v>
      </c>
      <c r="I502">
        <f t="shared" si="22"/>
        <v>0</v>
      </c>
      <c r="J502" s="18">
        <f t="shared" si="23"/>
        <v>9.0080665538753654E-4</v>
      </c>
    </row>
    <row r="503" spans="1:10" x14ac:dyDescent="0.3">
      <c r="A503" s="6">
        <v>44077</v>
      </c>
      <c r="B503" s="1">
        <v>590</v>
      </c>
      <c r="C503" s="1">
        <v>600</v>
      </c>
      <c r="D503" s="1">
        <v>580</v>
      </c>
      <c r="E503" s="1">
        <v>585</v>
      </c>
      <c r="F503" s="1">
        <v>585</v>
      </c>
      <c r="G503" s="1">
        <v>18121800</v>
      </c>
      <c r="I503">
        <f t="shared" si="22"/>
        <v>-8.4745762711864406E-3</v>
      </c>
      <c r="J503" s="18">
        <f t="shared" si="23"/>
        <v>1.2190636890702467E-3</v>
      </c>
    </row>
    <row r="504" spans="1:10" x14ac:dyDescent="0.3">
      <c r="A504" s="6">
        <v>44078</v>
      </c>
      <c r="B504" s="1">
        <v>580</v>
      </c>
      <c r="C504" s="1">
        <v>585</v>
      </c>
      <c r="D504" s="1">
        <v>570</v>
      </c>
      <c r="E504" s="1">
        <v>585</v>
      </c>
      <c r="F504" s="1">
        <v>585</v>
      </c>
      <c r="G504" s="1">
        <v>17709600</v>
      </c>
      <c r="I504">
        <f t="shared" si="22"/>
        <v>0</v>
      </c>
      <c r="J504" s="18">
        <f t="shared" si="23"/>
        <v>1.1913347629903452E-3</v>
      </c>
    </row>
    <row r="505" spans="1:10" x14ac:dyDescent="0.3">
      <c r="A505" s="6">
        <v>44081</v>
      </c>
      <c r="B505" s="1">
        <v>595</v>
      </c>
      <c r="C505" s="1">
        <v>595</v>
      </c>
      <c r="D505" s="1">
        <v>580</v>
      </c>
      <c r="E505" s="1">
        <v>590</v>
      </c>
      <c r="F505" s="1">
        <v>590</v>
      </c>
      <c r="G505" s="1">
        <v>8348300</v>
      </c>
      <c r="I505">
        <f t="shared" si="22"/>
        <v>8.5470085470085479E-3</v>
      </c>
      <c r="J505" s="18">
        <f t="shared" si="23"/>
        <v>5.615948413217859E-4</v>
      </c>
    </row>
    <row r="506" spans="1:10" x14ac:dyDescent="0.3">
      <c r="A506" s="6">
        <v>44082</v>
      </c>
      <c r="B506" s="1">
        <v>590</v>
      </c>
      <c r="C506" s="1">
        <v>600</v>
      </c>
      <c r="D506" s="1">
        <v>585</v>
      </c>
      <c r="E506" s="1">
        <v>590</v>
      </c>
      <c r="F506" s="1">
        <v>590</v>
      </c>
      <c r="G506" s="1">
        <v>5622200</v>
      </c>
      <c r="I506">
        <f t="shared" si="22"/>
        <v>0</v>
      </c>
      <c r="J506" s="18">
        <f t="shared" si="23"/>
        <v>3.7820855945274427E-4</v>
      </c>
    </row>
    <row r="507" spans="1:10" x14ac:dyDescent="0.3">
      <c r="A507" s="6">
        <v>44083</v>
      </c>
      <c r="B507" s="1">
        <v>590</v>
      </c>
      <c r="C507" s="1">
        <v>590</v>
      </c>
      <c r="D507" s="1">
        <v>570</v>
      </c>
      <c r="E507" s="1">
        <v>570</v>
      </c>
      <c r="F507" s="1">
        <v>570</v>
      </c>
      <c r="G507" s="1">
        <v>10983500</v>
      </c>
      <c r="I507">
        <f t="shared" si="22"/>
        <v>-3.3898305084745763E-2</v>
      </c>
      <c r="J507" s="18">
        <f t="shared" si="23"/>
        <v>7.3886622901163542E-4</v>
      </c>
    </row>
    <row r="508" spans="1:10" x14ac:dyDescent="0.3">
      <c r="A508" s="6">
        <v>44084</v>
      </c>
      <c r="B508" s="1">
        <v>560</v>
      </c>
      <c r="C508" s="1">
        <v>560</v>
      </c>
      <c r="D508" s="1">
        <v>535</v>
      </c>
      <c r="E508" s="1">
        <v>535</v>
      </c>
      <c r="F508" s="1">
        <v>535</v>
      </c>
      <c r="G508" s="1">
        <v>26180000</v>
      </c>
      <c r="I508">
        <f t="shared" si="22"/>
        <v>-6.1403508771929821E-2</v>
      </c>
      <c r="J508" s="18">
        <f t="shared" si="23"/>
        <v>1.7611433400577788E-3</v>
      </c>
    </row>
    <row r="509" spans="1:10" x14ac:dyDescent="0.3">
      <c r="A509" s="6">
        <v>44085</v>
      </c>
      <c r="B509" s="1">
        <v>535</v>
      </c>
      <c r="C509" s="1">
        <v>570</v>
      </c>
      <c r="D509" s="1">
        <v>515</v>
      </c>
      <c r="E509" s="1">
        <v>560</v>
      </c>
      <c r="F509" s="1">
        <v>560</v>
      </c>
      <c r="G509" s="1">
        <v>22696000</v>
      </c>
      <c r="I509">
        <f t="shared" si="22"/>
        <v>4.6728971962616821E-2</v>
      </c>
      <c r="J509" s="18">
        <f t="shared" si="23"/>
        <v>1.5267726984702578E-3</v>
      </c>
    </row>
    <row r="510" spans="1:10" x14ac:dyDescent="0.3">
      <c r="A510" s="6">
        <v>44088</v>
      </c>
      <c r="B510" s="1">
        <v>565</v>
      </c>
      <c r="C510" s="1">
        <v>580</v>
      </c>
      <c r="D510" s="1">
        <v>560</v>
      </c>
      <c r="E510" s="1">
        <v>575</v>
      </c>
      <c r="F510" s="1">
        <v>575</v>
      </c>
      <c r="G510" s="1">
        <v>12673100</v>
      </c>
      <c r="I510">
        <f t="shared" si="22"/>
        <v>2.6785714285714284E-2</v>
      </c>
      <c r="J510" s="18">
        <f t="shared" si="23"/>
        <v>8.5252657230275926E-4</v>
      </c>
    </row>
    <row r="511" spans="1:10" x14ac:dyDescent="0.3">
      <c r="A511" s="6">
        <v>44089</v>
      </c>
      <c r="B511" s="1">
        <v>575</v>
      </c>
      <c r="C511" s="1">
        <v>580</v>
      </c>
      <c r="D511" s="1">
        <v>560</v>
      </c>
      <c r="E511" s="1">
        <v>560</v>
      </c>
      <c r="F511" s="1">
        <v>560</v>
      </c>
      <c r="G511" s="1">
        <v>9189800</v>
      </c>
      <c r="I511">
        <f t="shared" si="22"/>
        <v>-2.6086956521739129E-2</v>
      </c>
      <c r="J511" s="18">
        <f t="shared" si="23"/>
        <v>6.1820302010935743E-4</v>
      </c>
    </row>
    <row r="512" spans="1:10" x14ac:dyDescent="0.3">
      <c r="A512" s="6">
        <v>44090</v>
      </c>
      <c r="B512" s="1">
        <v>575</v>
      </c>
      <c r="C512" s="1">
        <v>575</v>
      </c>
      <c r="D512" s="1">
        <v>550</v>
      </c>
      <c r="E512" s="1">
        <v>555</v>
      </c>
      <c r="F512" s="1">
        <v>555</v>
      </c>
      <c r="G512" s="1">
        <v>7624000</v>
      </c>
      <c r="I512">
        <f t="shared" si="22"/>
        <v>-8.9285714285714281E-3</v>
      </c>
      <c r="J512" s="18">
        <f t="shared" si="23"/>
        <v>5.1287077252102774E-4</v>
      </c>
    </row>
    <row r="513" spans="1:10" x14ac:dyDescent="0.3">
      <c r="A513" s="6">
        <v>44091</v>
      </c>
      <c r="B513" s="1">
        <v>555</v>
      </c>
      <c r="C513" s="1">
        <v>555</v>
      </c>
      <c r="D513" s="1">
        <v>535</v>
      </c>
      <c r="E513" s="1">
        <v>535</v>
      </c>
      <c r="F513" s="1">
        <v>535</v>
      </c>
      <c r="G513" s="1">
        <v>14022900</v>
      </c>
      <c r="I513">
        <f t="shared" si="22"/>
        <v>-3.6036036036036036E-2</v>
      </c>
      <c r="J513" s="18">
        <f t="shared" si="23"/>
        <v>9.4332837827716687E-4</v>
      </c>
    </row>
    <row r="514" spans="1:10" x14ac:dyDescent="0.3">
      <c r="A514" s="6">
        <v>44092</v>
      </c>
      <c r="B514" s="1">
        <v>535</v>
      </c>
      <c r="C514" s="1">
        <v>550</v>
      </c>
      <c r="D514" s="1">
        <v>535</v>
      </c>
      <c r="E514" s="1">
        <v>535</v>
      </c>
      <c r="F514" s="1">
        <v>535</v>
      </c>
      <c r="G514" s="1">
        <v>10611700</v>
      </c>
      <c r="I514">
        <f t="shared" si="22"/>
        <v>0</v>
      </c>
      <c r="J514" s="18">
        <f t="shared" si="23"/>
        <v>7.1385503367804169E-4</v>
      </c>
    </row>
    <row r="515" spans="1:10" x14ac:dyDescent="0.3">
      <c r="A515" s="6">
        <v>44095</v>
      </c>
      <c r="B515" s="1">
        <v>540</v>
      </c>
      <c r="C515" s="1">
        <v>545</v>
      </c>
      <c r="D515" s="1">
        <v>525</v>
      </c>
      <c r="E515" s="1">
        <v>525</v>
      </c>
      <c r="F515" s="1">
        <v>525</v>
      </c>
      <c r="G515" s="1">
        <v>15129700</v>
      </c>
      <c r="I515">
        <f t="shared" si="22"/>
        <v>-1.8691588785046728E-2</v>
      </c>
      <c r="J515" s="18">
        <f t="shared" si="23"/>
        <v>1.0177834374359121E-3</v>
      </c>
    </row>
    <row r="516" spans="1:10" x14ac:dyDescent="0.3">
      <c r="A516" s="6">
        <v>44096</v>
      </c>
      <c r="B516" s="1">
        <v>530</v>
      </c>
      <c r="C516" s="1">
        <v>530</v>
      </c>
      <c r="D516" s="1">
        <v>510</v>
      </c>
      <c r="E516" s="1">
        <v>515</v>
      </c>
      <c r="F516" s="1">
        <v>515</v>
      </c>
      <c r="G516" s="1">
        <v>14136300</v>
      </c>
      <c r="I516">
        <f t="shared" si="22"/>
        <v>-1.9047619047619049E-2</v>
      </c>
      <c r="J516" s="18">
        <f t="shared" si="23"/>
        <v>9.5095686012447596E-4</v>
      </c>
    </row>
    <row r="517" spans="1:10" x14ac:dyDescent="0.3">
      <c r="A517" s="6">
        <v>44097</v>
      </c>
      <c r="B517" s="1">
        <v>515</v>
      </c>
      <c r="C517" s="1">
        <v>530</v>
      </c>
      <c r="D517" s="1">
        <v>510</v>
      </c>
      <c r="E517" s="1">
        <v>515</v>
      </c>
      <c r="F517" s="1">
        <v>515</v>
      </c>
      <c r="G517" s="1">
        <v>7512300</v>
      </c>
      <c r="I517">
        <f t="shared" si="22"/>
        <v>0</v>
      </c>
      <c r="J517" s="18">
        <f t="shared" si="23"/>
        <v>5.0535665063086526E-4</v>
      </c>
    </row>
    <row r="518" spans="1:10" x14ac:dyDescent="0.3">
      <c r="A518" s="6">
        <v>44098</v>
      </c>
      <c r="B518" s="1">
        <v>510</v>
      </c>
      <c r="C518" s="1">
        <v>515</v>
      </c>
      <c r="D518" s="1">
        <v>505</v>
      </c>
      <c r="E518" s="1">
        <v>505</v>
      </c>
      <c r="F518" s="1">
        <v>505</v>
      </c>
      <c r="G518" s="1">
        <v>6942800</v>
      </c>
      <c r="I518">
        <f t="shared" si="22"/>
        <v>-1.9417475728155338E-2</v>
      </c>
      <c r="J518" s="18">
        <f t="shared" si="23"/>
        <v>4.6704606498675121E-4</v>
      </c>
    </row>
    <row r="519" spans="1:10" x14ac:dyDescent="0.3">
      <c r="A519" s="6">
        <v>44099</v>
      </c>
      <c r="B519" s="1">
        <v>505</v>
      </c>
      <c r="C519" s="1">
        <v>525</v>
      </c>
      <c r="D519" s="1">
        <v>505</v>
      </c>
      <c r="E519" s="1">
        <v>515</v>
      </c>
      <c r="F519" s="1">
        <v>515</v>
      </c>
      <c r="G519" s="1">
        <v>13059400</v>
      </c>
      <c r="I519">
        <f t="shared" si="22"/>
        <v>1.9801980198019802E-2</v>
      </c>
      <c r="J519" s="18">
        <f t="shared" si="23"/>
        <v>8.7851319080025042E-4</v>
      </c>
    </row>
    <row r="520" spans="1:10" x14ac:dyDescent="0.3">
      <c r="A520" s="6">
        <v>44102</v>
      </c>
      <c r="B520" s="1">
        <v>515</v>
      </c>
      <c r="C520" s="1">
        <v>525</v>
      </c>
      <c r="D520" s="1">
        <v>510</v>
      </c>
      <c r="E520" s="1">
        <v>515</v>
      </c>
      <c r="F520" s="1">
        <v>515</v>
      </c>
      <c r="G520" s="1">
        <v>10714700</v>
      </c>
      <c r="I520">
        <f t="shared" si="22"/>
        <v>0</v>
      </c>
      <c r="J520" s="18">
        <f t="shared" si="23"/>
        <v>7.2078390166986563E-4</v>
      </c>
    </row>
    <row r="521" spans="1:10" x14ac:dyDescent="0.3">
      <c r="A521" s="6">
        <v>44103</v>
      </c>
      <c r="B521" s="1">
        <v>520</v>
      </c>
      <c r="C521" s="1">
        <v>525</v>
      </c>
      <c r="D521" s="1">
        <v>510</v>
      </c>
      <c r="E521" s="1">
        <v>510</v>
      </c>
      <c r="F521" s="1">
        <v>510</v>
      </c>
      <c r="G521" s="1">
        <v>8441900</v>
      </c>
      <c r="I521">
        <f t="shared" si="22"/>
        <v>-9.7087378640776691E-3</v>
      </c>
      <c r="J521" s="18">
        <f t="shared" si="23"/>
        <v>5.6789136602115214E-4</v>
      </c>
    </row>
    <row r="522" spans="1:10" x14ac:dyDescent="0.3">
      <c r="A522" s="6">
        <v>44104</v>
      </c>
      <c r="B522" s="1">
        <v>510</v>
      </c>
      <c r="C522" s="1">
        <v>515</v>
      </c>
      <c r="D522" s="1">
        <v>500</v>
      </c>
      <c r="E522" s="1">
        <v>510</v>
      </c>
      <c r="F522" s="1">
        <v>510</v>
      </c>
      <c r="G522" s="1">
        <v>8828200</v>
      </c>
      <c r="I522">
        <f t="shared" si="22"/>
        <v>0</v>
      </c>
      <c r="J522" s="18">
        <f t="shared" si="23"/>
        <v>5.938779845186434E-4</v>
      </c>
    </row>
    <row r="523" spans="1:10" x14ac:dyDescent="0.3">
      <c r="A523" s="6">
        <v>44105</v>
      </c>
      <c r="B523" s="1">
        <v>515</v>
      </c>
      <c r="C523" s="1">
        <v>530</v>
      </c>
      <c r="D523" s="1">
        <v>510</v>
      </c>
      <c r="E523" s="1">
        <v>530</v>
      </c>
      <c r="F523" s="1">
        <v>530</v>
      </c>
      <c r="G523" s="1">
        <v>8493300</v>
      </c>
      <c r="I523">
        <f t="shared" si="22"/>
        <v>3.9215686274509803E-2</v>
      </c>
      <c r="J523" s="18">
        <f t="shared" si="23"/>
        <v>5.7134907296076142E-4</v>
      </c>
    </row>
    <row r="524" spans="1:10" x14ac:dyDescent="0.3">
      <c r="A524" s="6">
        <v>44106</v>
      </c>
      <c r="B524" s="1">
        <v>530</v>
      </c>
      <c r="C524" s="1">
        <v>535</v>
      </c>
      <c r="D524" s="1">
        <v>510</v>
      </c>
      <c r="E524" s="1">
        <v>515</v>
      </c>
      <c r="F524" s="1">
        <v>515</v>
      </c>
      <c r="G524" s="1">
        <v>15145200</v>
      </c>
      <c r="I524">
        <f t="shared" si="22"/>
        <v>-2.8301886792452831E-2</v>
      </c>
      <c r="J524" s="18">
        <f t="shared" si="23"/>
        <v>1.0188261311628369E-3</v>
      </c>
    </row>
    <row r="525" spans="1:10" x14ac:dyDescent="0.3">
      <c r="A525" s="6">
        <v>44109</v>
      </c>
      <c r="B525" s="1">
        <v>520</v>
      </c>
      <c r="C525" s="1">
        <v>525</v>
      </c>
      <c r="D525" s="1">
        <v>510</v>
      </c>
      <c r="E525" s="1">
        <v>515</v>
      </c>
      <c r="F525" s="1">
        <v>515</v>
      </c>
      <c r="G525" s="1">
        <v>13028400</v>
      </c>
      <c r="I525">
        <f t="shared" si="22"/>
        <v>0</v>
      </c>
      <c r="J525" s="18">
        <f t="shared" si="23"/>
        <v>8.7642780334640051E-4</v>
      </c>
    </row>
    <row r="526" spans="1:10" x14ac:dyDescent="0.3">
      <c r="A526" s="6">
        <v>44110</v>
      </c>
      <c r="B526" s="1">
        <v>520</v>
      </c>
      <c r="C526" s="1">
        <v>530</v>
      </c>
      <c r="D526" s="1">
        <v>515</v>
      </c>
      <c r="E526" s="1">
        <v>530</v>
      </c>
      <c r="F526" s="1">
        <v>530</v>
      </c>
      <c r="G526" s="1">
        <v>18234800</v>
      </c>
      <c r="I526">
        <f t="shared" si="22"/>
        <v>2.9126213592233011E-2</v>
      </c>
      <c r="J526" s="18">
        <f t="shared" si="23"/>
        <v>1.2266652626923447E-3</v>
      </c>
    </row>
    <row r="527" spans="1:10" x14ac:dyDescent="0.3">
      <c r="A527" s="6">
        <v>44111</v>
      </c>
      <c r="B527" s="1">
        <v>530</v>
      </c>
      <c r="C527" s="1">
        <v>530</v>
      </c>
      <c r="D527" s="1">
        <v>525</v>
      </c>
      <c r="E527" s="1">
        <v>525</v>
      </c>
      <c r="F527" s="1">
        <v>525</v>
      </c>
      <c r="G527" s="1">
        <v>9929300</v>
      </c>
      <c r="I527">
        <f t="shared" si="22"/>
        <v>-9.433962264150943E-3</v>
      </c>
      <c r="J527" s="18">
        <f t="shared" si="23"/>
        <v>6.6794960146813228E-4</v>
      </c>
    </row>
    <row r="528" spans="1:10" x14ac:dyDescent="0.3">
      <c r="A528" s="6">
        <v>44112</v>
      </c>
      <c r="B528" s="1">
        <v>530</v>
      </c>
      <c r="C528" s="1">
        <v>545</v>
      </c>
      <c r="D528" s="1">
        <v>525</v>
      </c>
      <c r="E528" s="1">
        <v>545</v>
      </c>
      <c r="F528" s="1">
        <v>545</v>
      </c>
      <c r="G528" s="1">
        <v>22196500</v>
      </c>
      <c r="I528">
        <f t="shared" si="22"/>
        <v>3.8095238095238099E-2</v>
      </c>
      <c r="J528" s="18">
        <f t="shared" si="23"/>
        <v>1.493171052238063E-3</v>
      </c>
    </row>
    <row r="529" spans="1:10" x14ac:dyDescent="0.3">
      <c r="A529" s="6">
        <v>44113</v>
      </c>
      <c r="B529" s="1">
        <v>545</v>
      </c>
      <c r="C529" s="1">
        <v>550</v>
      </c>
      <c r="D529" s="1">
        <v>540</v>
      </c>
      <c r="E529" s="1">
        <v>545</v>
      </c>
      <c r="F529" s="1">
        <v>545</v>
      </c>
      <c r="G529" s="1">
        <v>8368000</v>
      </c>
      <c r="I529">
        <f t="shared" si="22"/>
        <v>0</v>
      </c>
      <c r="J529" s="18">
        <f t="shared" si="23"/>
        <v>5.6292007141342602E-4</v>
      </c>
    </row>
    <row r="530" spans="1:10" x14ac:dyDescent="0.3">
      <c r="A530" s="6">
        <v>44116</v>
      </c>
      <c r="B530" s="1">
        <v>545</v>
      </c>
      <c r="C530" s="1">
        <v>550</v>
      </c>
      <c r="D530" s="1">
        <v>530</v>
      </c>
      <c r="E530" s="1">
        <v>540</v>
      </c>
      <c r="F530" s="1">
        <v>540</v>
      </c>
      <c r="G530" s="1">
        <v>39877500</v>
      </c>
      <c r="I530">
        <f t="shared" si="22"/>
        <v>-9.1743119266055051E-3</v>
      </c>
      <c r="J530" s="18">
        <f t="shared" si="23"/>
        <v>2.6825818771258241E-3</v>
      </c>
    </row>
    <row r="531" spans="1:10" x14ac:dyDescent="0.3">
      <c r="A531" s="6">
        <v>44117</v>
      </c>
      <c r="B531" s="1">
        <v>545</v>
      </c>
      <c r="C531" s="1">
        <v>575</v>
      </c>
      <c r="D531" s="1">
        <v>530</v>
      </c>
      <c r="E531" s="1">
        <v>555</v>
      </c>
      <c r="F531" s="1">
        <v>555</v>
      </c>
      <c r="G531" s="1">
        <v>32370300</v>
      </c>
      <c r="I531">
        <f t="shared" si="22"/>
        <v>2.7777777777777776E-2</v>
      </c>
      <c r="J531" s="18">
        <f t="shared" si="23"/>
        <v>2.1775683063663988E-3</v>
      </c>
    </row>
    <row r="532" spans="1:10" x14ac:dyDescent="0.3">
      <c r="A532" s="6">
        <v>44118</v>
      </c>
      <c r="B532" s="1">
        <v>555</v>
      </c>
      <c r="C532" s="1">
        <v>565</v>
      </c>
      <c r="D532" s="1">
        <v>550</v>
      </c>
      <c r="E532" s="1">
        <v>555</v>
      </c>
      <c r="F532" s="1">
        <v>555</v>
      </c>
      <c r="G532" s="1">
        <v>14452700</v>
      </c>
      <c r="I532">
        <f t="shared" si="22"/>
        <v>0</v>
      </c>
      <c r="J532" s="18">
        <f t="shared" si="23"/>
        <v>9.7224126626635065E-4</v>
      </c>
    </row>
    <row r="533" spans="1:10" x14ac:dyDescent="0.3">
      <c r="A533" s="6">
        <v>44119</v>
      </c>
      <c r="B533" s="1">
        <v>560</v>
      </c>
      <c r="C533" s="1">
        <v>560</v>
      </c>
      <c r="D533" s="1">
        <v>550</v>
      </c>
      <c r="E533" s="1">
        <v>550</v>
      </c>
      <c r="F533" s="1">
        <v>550</v>
      </c>
      <c r="G533" s="1">
        <v>10884800</v>
      </c>
      <c r="I533">
        <f t="shared" si="22"/>
        <v>-9.0090090090090089E-3</v>
      </c>
      <c r="J533" s="18">
        <f t="shared" si="23"/>
        <v>7.3222662444082933E-4</v>
      </c>
    </row>
    <row r="534" spans="1:10" x14ac:dyDescent="0.3">
      <c r="A534" s="6">
        <v>44120</v>
      </c>
      <c r="B534" s="1">
        <v>545</v>
      </c>
      <c r="C534" s="1">
        <v>575</v>
      </c>
      <c r="D534" s="1">
        <v>545</v>
      </c>
      <c r="E534" s="1">
        <v>565</v>
      </c>
      <c r="F534" s="1">
        <v>565</v>
      </c>
      <c r="G534" s="1">
        <v>29983100</v>
      </c>
      <c r="I534">
        <f t="shared" si="22"/>
        <v>2.7272727272727271E-2</v>
      </c>
      <c r="J534" s="18">
        <f t="shared" si="23"/>
        <v>2.0169800183073485E-3</v>
      </c>
    </row>
    <row r="535" spans="1:10" x14ac:dyDescent="0.3">
      <c r="A535" s="6">
        <v>44123</v>
      </c>
      <c r="B535" s="1">
        <v>570</v>
      </c>
      <c r="C535" s="1">
        <v>580</v>
      </c>
      <c r="D535" s="1">
        <v>565</v>
      </c>
      <c r="E535" s="1">
        <v>570</v>
      </c>
      <c r="F535" s="1">
        <v>570</v>
      </c>
      <c r="G535" s="1">
        <v>19921500</v>
      </c>
      <c r="I535">
        <f t="shared" si="22"/>
        <v>8.8495575221238937E-3</v>
      </c>
      <c r="J535" s="18">
        <f t="shared" si="23"/>
        <v>1.3401305213506891E-3</v>
      </c>
    </row>
    <row r="536" spans="1:10" x14ac:dyDescent="0.3">
      <c r="A536" s="6">
        <v>44124</v>
      </c>
      <c r="B536" s="1">
        <v>570</v>
      </c>
      <c r="C536" s="1">
        <v>575</v>
      </c>
      <c r="D536" s="1">
        <v>560</v>
      </c>
      <c r="E536" s="1">
        <v>565</v>
      </c>
      <c r="F536" s="1">
        <v>565</v>
      </c>
      <c r="G536" s="1">
        <v>14358400</v>
      </c>
      <c r="I536">
        <f t="shared" si="22"/>
        <v>-8.771929824561403E-3</v>
      </c>
      <c r="J536" s="18">
        <f t="shared" si="23"/>
        <v>9.6589765217286526E-4</v>
      </c>
    </row>
    <row r="537" spans="1:10" x14ac:dyDescent="0.3">
      <c r="A537" s="6">
        <v>44125</v>
      </c>
      <c r="B537" s="1">
        <v>570</v>
      </c>
      <c r="C537" s="1">
        <v>570</v>
      </c>
      <c r="D537" s="1">
        <v>560</v>
      </c>
      <c r="E537" s="1">
        <v>565</v>
      </c>
      <c r="F537" s="1">
        <v>565</v>
      </c>
      <c r="G537" s="1">
        <v>10307700</v>
      </c>
      <c r="I537">
        <f t="shared" si="22"/>
        <v>0</v>
      </c>
      <c r="J537" s="18">
        <f t="shared" si="23"/>
        <v>6.9340478251770689E-4</v>
      </c>
    </row>
    <row r="538" spans="1:10" x14ac:dyDescent="0.3">
      <c r="A538" s="6">
        <v>44126</v>
      </c>
      <c r="B538" s="1">
        <v>565</v>
      </c>
      <c r="C538" s="1">
        <v>590</v>
      </c>
      <c r="D538" s="1">
        <v>565</v>
      </c>
      <c r="E538" s="1">
        <v>585</v>
      </c>
      <c r="F538" s="1">
        <v>585</v>
      </c>
      <c r="G538" s="1">
        <v>61501500</v>
      </c>
      <c r="I538">
        <f t="shared" si="22"/>
        <v>3.5398230088495575E-2</v>
      </c>
      <c r="J538" s="18">
        <f t="shared" si="23"/>
        <v>4.1372405320306907E-3</v>
      </c>
    </row>
    <row r="539" spans="1:10" x14ac:dyDescent="0.3">
      <c r="A539" s="6">
        <v>44127</v>
      </c>
      <c r="B539" s="1">
        <v>585</v>
      </c>
      <c r="C539" s="1">
        <v>595</v>
      </c>
      <c r="D539" s="1">
        <v>570</v>
      </c>
      <c r="E539" s="1">
        <v>570</v>
      </c>
      <c r="F539" s="1">
        <v>570</v>
      </c>
      <c r="G539" s="1">
        <v>13438600</v>
      </c>
      <c r="I539">
        <f t="shared" si="22"/>
        <v>-2.564102564102564E-2</v>
      </c>
      <c r="J539" s="18">
        <f t="shared" si="23"/>
        <v>9.0402218830024702E-4</v>
      </c>
    </row>
    <row r="540" spans="1:10" x14ac:dyDescent="0.3">
      <c r="A540" s="11">
        <v>44130</v>
      </c>
      <c r="B540" s="5">
        <v>580</v>
      </c>
      <c r="C540" s="5">
        <v>595</v>
      </c>
      <c r="D540" s="5">
        <v>575</v>
      </c>
      <c r="E540" s="5">
        <v>580</v>
      </c>
      <c r="F540" s="5">
        <v>580</v>
      </c>
      <c r="G540" s="4">
        <v>18349700</v>
      </c>
      <c r="H540" s="5"/>
      <c r="I540">
        <f t="shared" si="22"/>
        <v>1.7543859649122806E-2</v>
      </c>
      <c r="J540" s="18">
        <f t="shared" si="23"/>
        <v>1.2343946503841951E-3</v>
      </c>
    </row>
    <row r="541" spans="1:10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8"/>
    </row>
    <row r="542" spans="1:10" x14ac:dyDescent="0.3">
      <c r="A542" s="7" t="s">
        <v>13</v>
      </c>
      <c r="G542" s="1"/>
      <c r="J542" s="18"/>
    </row>
    <row r="543" spans="1:10" x14ac:dyDescent="0.3">
      <c r="A543" t="s">
        <v>85</v>
      </c>
      <c r="B543" t="s">
        <v>84</v>
      </c>
      <c r="C543" t="s">
        <v>83</v>
      </c>
      <c r="D543" t="s">
        <v>82</v>
      </c>
      <c r="E543" t="s">
        <v>81</v>
      </c>
      <c r="F543" t="s">
        <v>80</v>
      </c>
      <c r="G543" s="1" t="s">
        <v>79</v>
      </c>
      <c r="H543" t="s">
        <v>93</v>
      </c>
      <c r="I543" t="s">
        <v>86</v>
      </c>
      <c r="J543" s="18" t="s">
        <v>94</v>
      </c>
    </row>
    <row r="544" spans="1:10" x14ac:dyDescent="0.3">
      <c r="A544" s="6">
        <v>44074</v>
      </c>
      <c r="B544" s="1">
        <v>6225</v>
      </c>
      <c r="C544" s="1">
        <v>6300</v>
      </c>
      <c r="D544" s="1">
        <v>5900</v>
      </c>
      <c r="E544" s="1">
        <v>5950</v>
      </c>
      <c r="F544" s="1">
        <v>5753</v>
      </c>
      <c r="G544" s="1">
        <v>111409400</v>
      </c>
      <c r="H544" s="1">
        <v>46199999998</v>
      </c>
      <c r="I544">
        <f>(E544/B544-1)</f>
        <v>-4.4176706827309231E-2</v>
      </c>
      <c r="J544" s="18">
        <f>(G544/H$544)</f>
        <v>2.4114588745632664E-3</v>
      </c>
    </row>
    <row r="545" spans="1:10" x14ac:dyDescent="0.3">
      <c r="A545" s="6">
        <v>44075</v>
      </c>
      <c r="B545" s="1">
        <v>5975</v>
      </c>
      <c r="C545" s="1">
        <v>6125</v>
      </c>
      <c r="D545" s="1">
        <v>5875</v>
      </c>
      <c r="E545" s="1">
        <v>6125</v>
      </c>
      <c r="F545" s="1">
        <v>5922</v>
      </c>
      <c r="G545" s="1">
        <v>42665400</v>
      </c>
      <c r="I545">
        <f t="shared" ref="I545:I584" si="24">(E545-E544)/E544</f>
        <v>2.9411764705882353E-2</v>
      </c>
      <c r="J545" s="18">
        <f t="shared" ref="J545:J584" si="25">(G545/H$544)</f>
        <v>9.2349350653348459E-4</v>
      </c>
    </row>
    <row r="546" spans="1:10" x14ac:dyDescent="0.3">
      <c r="A546" s="6">
        <v>44076</v>
      </c>
      <c r="B546" s="1">
        <v>6125</v>
      </c>
      <c r="C546" s="1">
        <v>6200</v>
      </c>
      <c r="D546" s="1">
        <v>6050</v>
      </c>
      <c r="E546" s="1">
        <v>6075</v>
      </c>
      <c r="F546" s="1">
        <v>5874</v>
      </c>
      <c r="G546" s="1">
        <v>46601800</v>
      </c>
      <c r="I546">
        <f t="shared" si="24"/>
        <v>-8.1632653061224497E-3</v>
      </c>
      <c r="J546" s="18">
        <f t="shared" si="25"/>
        <v>1.0086969697406362E-3</v>
      </c>
    </row>
    <row r="547" spans="1:10" x14ac:dyDescent="0.3">
      <c r="A547" s="6">
        <v>44077</v>
      </c>
      <c r="B547" s="1">
        <v>6075</v>
      </c>
      <c r="C547" s="1">
        <v>6150</v>
      </c>
      <c r="D547" s="1">
        <v>5950</v>
      </c>
      <c r="E547" s="1">
        <v>5975</v>
      </c>
      <c r="F547" s="1">
        <v>5777</v>
      </c>
      <c r="G547" s="1">
        <v>64507400</v>
      </c>
      <c r="I547">
        <f t="shared" si="24"/>
        <v>-1.646090534979424E-2</v>
      </c>
      <c r="J547" s="18">
        <f t="shared" si="25"/>
        <v>1.3962640693245135E-3</v>
      </c>
    </row>
    <row r="548" spans="1:10" x14ac:dyDescent="0.3">
      <c r="A548" s="6">
        <v>44078</v>
      </c>
      <c r="B548" s="1">
        <v>5950</v>
      </c>
      <c r="C548" s="1">
        <v>5975</v>
      </c>
      <c r="D548" s="1">
        <v>5850</v>
      </c>
      <c r="E548" s="1">
        <v>5925</v>
      </c>
      <c r="F548" s="1">
        <v>5729</v>
      </c>
      <c r="G548" s="1">
        <v>53422200</v>
      </c>
      <c r="I548">
        <f t="shared" si="24"/>
        <v>-8.368200836820083E-3</v>
      </c>
      <c r="J548" s="18">
        <f t="shared" si="25"/>
        <v>1.1563246753747327E-3</v>
      </c>
    </row>
    <row r="549" spans="1:10" x14ac:dyDescent="0.3">
      <c r="A549" s="6">
        <v>44081</v>
      </c>
      <c r="B549" s="1">
        <v>5925</v>
      </c>
      <c r="C549" s="1">
        <v>5950</v>
      </c>
      <c r="D549" s="1">
        <v>5775</v>
      </c>
      <c r="E549" s="1">
        <v>5850</v>
      </c>
      <c r="F549" s="1">
        <v>5656</v>
      </c>
      <c r="G549" s="1">
        <v>50336800</v>
      </c>
      <c r="I549">
        <f t="shared" si="24"/>
        <v>-1.2658227848101266E-2</v>
      </c>
      <c r="J549" s="18">
        <f t="shared" si="25"/>
        <v>1.0895411255882918E-3</v>
      </c>
    </row>
    <row r="550" spans="1:10" x14ac:dyDescent="0.3">
      <c r="A550" s="6">
        <v>44082</v>
      </c>
      <c r="B550" s="1">
        <v>5900</v>
      </c>
      <c r="C550" s="1">
        <v>6000</v>
      </c>
      <c r="D550" s="1">
        <v>5875</v>
      </c>
      <c r="E550" s="1">
        <v>5975</v>
      </c>
      <c r="F550" s="1">
        <v>5777</v>
      </c>
      <c r="G550" s="1">
        <v>30173000</v>
      </c>
      <c r="I550">
        <f t="shared" si="24"/>
        <v>2.1367521367521368E-2</v>
      </c>
      <c r="J550" s="18">
        <f t="shared" si="25"/>
        <v>6.5309523812351062E-4</v>
      </c>
    </row>
    <row r="551" spans="1:10" x14ac:dyDescent="0.3">
      <c r="A551" s="6">
        <v>44083</v>
      </c>
      <c r="B551" s="1">
        <v>5900</v>
      </c>
      <c r="C551" s="1">
        <v>5900</v>
      </c>
      <c r="D551" s="1">
        <v>5750</v>
      </c>
      <c r="E551" s="1">
        <v>5775</v>
      </c>
      <c r="F551" s="1">
        <v>5584</v>
      </c>
      <c r="G551" s="1">
        <v>49141100</v>
      </c>
      <c r="I551">
        <f t="shared" si="24"/>
        <v>-3.3472803347280332E-2</v>
      </c>
      <c r="J551" s="18">
        <f t="shared" si="25"/>
        <v>1.063660173206219E-3</v>
      </c>
    </row>
    <row r="552" spans="1:10" x14ac:dyDescent="0.3">
      <c r="A552" s="6">
        <v>44084</v>
      </c>
      <c r="B552" s="1">
        <v>5525</v>
      </c>
      <c r="C552" s="1">
        <v>5525</v>
      </c>
      <c r="D552" s="1">
        <v>5375</v>
      </c>
      <c r="E552" s="1">
        <v>5375</v>
      </c>
      <c r="F552" s="1">
        <v>5197</v>
      </c>
      <c r="G552" s="1">
        <v>86387600</v>
      </c>
      <c r="I552">
        <f t="shared" si="24"/>
        <v>-6.9264069264069264E-2</v>
      </c>
      <c r="J552" s="18">
        <f t="shared" si="25"/>
        <v>1.8698614719424183E-3</v>
      </c>
    </row>
    <row r="553" spans="1:10" x14ac:dyDescent="0.3">
      <c r="A553" s="6">
        <v>44085</v>
      </c>
      <c r="B553" s="1">
        <v>5050</v>
      </c>
      <c r="C553" s="1">
        <v>5525</v>
      </c>
      <c r="D553" s="1">
        <v>5050</v>
      </c>
      <c r="E553" s="1">
        <v>5475</v>
      </c>
      <c r="F553" s="1">
        <v>5294</v>
      </c>
      <c r="G553" s="1">
        <v>135577900</v>
      </c>
      <c r="I553">
        <f t="shared" si="24"/>
        <v>1.8604651162790697E-2</v>
      </c>
      <c r="J553" s="18">
        <f t="shared" si="25"/>
        <v>2.9345865802136183E-3</v>
      </c>
    </row>
    <row r="554" spans="1:10" x14ac:dyDescent="0.3">
      <c r="A554" s="6">
        <v>44088</v>
      </c>
      <c r="B554" s="1">
        <v>5475</v>
      </c>
      <c r="C554" s="1">
        <v>5775</v>
      </c>
      <c r="D554" s="1">
        <v>5475</v>
      </c>
      <c r="E554" s="1">
        <v>5750</v>
      </c>
      <c r="F554" s="1">
        <v>5560</v>
      </c>
      <c r="G554" s="1">
        <v>71784900</v>
      </c>
      <c r="I554">
        <f t="shared" si="24"/>
        <v>5.0228310502283102E-2</v>
      </c>
      <c r="J554" s="18">
        <f t="shared" si="25"/>
        <v>1.5537857143529778E-3</v>
      </c>
    </row>
    <row r="555" spans="1:10" x14ac:dyDescent="0.3">
      <c r="A555" s="6">
        <v>44089</v>
      </c>
      <c r="B555" s="1">
        <v>5750</v>
      </c>
      <c r="C555" s="1">
        <v>5825</v>
      </c>
      <c r="D555" s="1">
        <v>5600</v>
      </c>
      <c r="E555" s="1">
        <v>5675</v>
      </c>
      <c r="F555" s="1">
        <v>5487</v>
      </c>
      <c r="G555" s="1">
        <v>64463700</v>
      </c>
      <c r="I555">
        <f t="shared" si="24"/>
        <v>-1.3043478260869565E-2</v>
      </c>
      <c r="J555" s="18">
        <f t="shared" si="25"/>
        <v>1.3953181818785851E-3</v>
      </c>
    </row>
    <row r="556" spans="1:10" x14ac:dyDescent="0.3">
      <c r="A556" s="6">
        <v>44090</v>
      </c>
      <c r="B556" s="1">
        <v>5750</v>
      </c>
      <c r="C556" s="1">
        <v>5750</v>
      </c>
      <c r="D556" s="1">
        <v>5625</v>
      </c>
      <c r="E556" s="1">
        <v>5650</v>
      </c>
      <c r="F556" s="1">
        <v>5463</v>
      </c>
      <c r="G556" s="1">
        <v>28968000</v>
      </c>
      <c r="I556">
        <f t="shared" si="24"/>
        <v>-4.4052863436123352E-3</v>
      </c>
      <c r="J556" s="18">
        <f t="shared" si="25"/>
        <v>6.2701298704013044E-4</v>
      </c>
    </row>
    <row r="557" spans="1:10" x14ac:dyDescent="0.3">
      <c r="A557" s="6">
        <v>44091</v>
      </c>
      <c r="B557" s="1">
        <v>5600</v>
      </c>
      <c r="C557" s="1">
        <v>5750</v>
      </c>
      <c r="D557" s="1">
        <v>5525</v>
      </c>
      <c r="E557" s="1">
        <v>5575</v>
      </c>
      <c r="F557" s="1">
        <v>5391</v>
      </c>
      <c r="G557" s="1">
        <v>38216000</v>
      </c>
      <c r="I557">
        <f t="shared" si="24"/>
        <v>-1.3274336283185841E-2</v>
      </c>
      <c r="J557" s="18">
        <f t="shared" si="25"/>
        <v>8.2718614722195613E-4</v>
      </c>
    </row>
    <row r="558" spans="1:10" x14ac:dyDescent="0.3">
      <c r="A558" s="6">
        <v>44092</v>
      </c>
      <c r="B558" s="1">
        <v>5575</v>
      </c>
      <c r="C558" s="1">
        <v>5675</v>
      </c>
      <c r="D558" s="1">
        <v>5500</v>
      </c>
      <c r="E558" s="1">
        <v>5575</v>
      </c>
      <c r="F558" s="1">
        <v>5391</v>
      </c>
      <c r="G558" s="1">
        <v>45798300</v>
      </c>
      <c r="I558">
        <f t="shared" si="24"/>
        <v>0</v>
      </c>
      <c r="J558" s="18">
        <f t="shared" si="25"/>
        <v>9.913051948481084E-4</v>
      </c>
    </row>
    <row r="559" spans="1:10" x14ac:dyDescent="0.3">
      <c r="A559" s="6">
        <v>44095</v>
      </c>
      <c r="B559" s="1">
        <v>5575</v>
      </c>
      <c r="C559" s="1">
        <v>5625</v>
      </c>
      <c r="D559" s="1">
        <v>5400</v>
      </c>
      <c r="E559" s="1">
        <v>5475</v>
      </c>
      <c r="F559" s="1">
        <v>5294</v>
      </c>
      <c r="G559" s="1">
        <v>26465000</v>
      </c>
      <c r="I559">
        <f t="shared" si="24"/>
        <v>-1.7937219730941704E-2</v>
      </c>
      <c r="J559" s="18">
        <f t="shared" si="25"/>
        <v>5.728354978602959E-4</v>
      </c>
    </row>
    <row r="560" spans="1:10" x14ac:dyDescent="0.3">
      <c r="A560" s="6">
        <v>44096</v>
      </c>
      <c r="B560" s="1">
        <v>5300</v>
      </c>
      <c r="C560" s="1">
        <v>5425</v>
      </c>
      <c r="D560" s="1">
        <v>5275</v>
      </c>
      <c r="E560" s="1">
        <v>5300</v>
      </c>
      <c r="F560" s="1">
        <v>5125</v>
      </c>
      <c r="G560" s="1">
        <v>56798300</v>
      </c>
      <c r="I560">
        <f t="shared" si="24"/>
        <v>-3.1963470319634701E-2</v>
      </c>
      <c r="J560" s="18">
        <f t="shared" si="25"/>
        <v>1.2294004329536537E-3</v>
      </c>
    </row>
    <row r="561" spans="1:10" x14ac:dyDescent="0.3">
      <c r="A561" s="6">
        <v>44097</v>
      </c>
      <c r="B561" s="1">
        <v>5300</v>
      </c>
      <c r="C561" s="1">
        <v>5375</v>
      </c>
      <c r="D561" s="1">
        <v>5125</v>
      </c>
      <c r="E561" s="1">
        <v>5200</v>
      </c>
      <c r="F561" s="1">
        <v>5028</v>
      </c>
      <c r="G561" s="1">
        <v>42355400</v>
      </c>
      <c r="I561">
        <f t="shared" si="24"/>
        <v>-1.8867924528301886E-2</v>
      </c>
      <c r="J561" s="18">
        <f t="shared" si="25"/>
        <v>9.167835498232374E-4</v>
      </c>
    </row>
    <row r="562" spans="1:10" x14ac:dyDescent="0.3">
      <c r="A562" s="6">
        <v>44098</v>
      </c>
      <c r="B562" s="1">
        <v>5050</v>
      </c>
      <c r="C562" s="1">
        <v>5150</v>
      </c>
      <c r="D562" s="1">
        <v>5000</v>
      </c>
      <c r="E562" s="1">
        <v>5075</v>
      </c>
      <c r="F562" s="1">
        <v>4907</v>
      </c>
      <c r="G562" s="1">
        <v>60982500</v>
      </c>
      <c r="I562">
        <f t="shared" si="24"/>
        <v>-2.403846153846154E-2</v>
      </c>
      <c r="J562" s="18">
        <f t="shared" si="25"/>
        <v>1.3199675325246739E-3</v>
      </c>
    </row>
    <row r="563" spans="1:10" x14ac:dyDescent="0.3">
      <c r="A563" s="6">
        <v>44099</v>
      </c>
      <c r="B563" s="1">
        <v>5200</v>
      </c>
      <c r="C563" s="1">
        <v>5350</v>
      </c>
      <c r="D563" s="1">
        <v>5075</v>
      </c>
      <c r="E563" s="1">
        <v>5350</v>
      </c>
      <c r="F563" s="1">
        <v>5173</v>
      </c>
      <c r="G563" s="1">
        <v>70227800</v>
      </c>
      <c r="I563">
        <f t="shared" si="24"/>
        <v>5.4187192118226604E-2</v>
      </c>
      <c r="J563" s="18">
        <f t="shared" si="25"/>
        <v>1.5200822511480556E-3</v>
      </c>
    </row>
    <row r="564" spans="1:10" x14ac:dyDescent="0.3">
      <c r="A564" s="6">
        <v>44102</v>
      </c>
      <c r="B564" s="1">
        <v>5400</v>
      </c>
      <c r="C564" s="1">
        <v>5425</v>
      </c>
      <c r="D564" s="1">
        <v>5150</v>
      </c>
      <c r="E564" s="1">
        <v>5150</v>
      </c>
      <c r="F564" s="1">
        <v>4980</v>
      </c>
      <c r="G564" s="1">
        <v>49851300</v>
      </c>
      <c r="I564">
        <f t="shared" si="24"/>
        <v>-3.7383177570093455E-2</v>
      </c>
      <c r="J564" s="18">
        <f t="shared" si="25"/>
        <v>1.0790324675791789E-3</v>
      </c>
    </row>
    <row r="565" spans="1:10" x14ac:dyDescent="0.3">
      <c r="A565" s="6">
        <v>44103</v>
      </c>
      <c r="B565" s="1">
        <v>5200</v>
      </c>
      <c r="C565" s="1">
        <v>5250</v>
      </c>
      <c r="D565" s="1">
        <v>5025</v>
      </c>
      <c r="E565" s="1">
        <v>5075</v>
      </c>
      <c r="F565" s="1">
        <v>4907</v>
      </c>
      <c r="G565" s="1">
        <v>55662800</v>
      </c>
      <c r="I565">
        <f t="shared" si="24"/>
        <v>-1.4563106796116505E-2</v>
      </c>
      <c r="J565" s="18">
        <f t="shared" si="25"/>
        <v>1.2048225108746676E-3</v>
      </c>
    </row>
    <row r="566" spans="1:10" x14ac:dyDescent="0.3">
      <c r="A566" s="6">
        <v>44104</v>
      </c>
      <c r="B566" s="1">
        <v>5100</v>
      </c>
      <c r="C566" s="1">
        <v>5150</v>
      </c>
      <c r="D566" s="1">
        <v>4860</v>
      </c>
      <c r="E566" s="1">
        <v>4960</v>
      </c>
      <c r="F566" s="1">
        <v>4796</v>
      </c>
      <c r="G566" s="1">
        <v>75764900</v>
      </c>
      <c r="I566">
        <f t="shared" si="24"/>
        <v>-2.2660098522167486E-2</v>
      </c>
      <c r="J566" s="18">
        <f t="shared" si="25"/>
        <v>1.6399329005038932E-3</v>
      </c>
    </row>
    <row r="567" spans="1:10" x14ac:dyDescent="0.3">
      <c r="A567" s="6">
        <v>44105</v>
      </c>
      <c r="B567" s="1">
        <v>5000</v>
      </c>
      <c r="C567" s="1">
        <v>5200</v>
      </c>
      <c r="D567" s="1">
        <v>4980</v>
      </c>
      <c r="E567" s="1">
        <v>5200</v>
      </c>
      <c r="F567" s="1">
        <v>5028</v>
      </c>
      <c r="G567" s="1">
        <v>39477100</v>
      </c>
      <c r="I567">
        <f t="shared" si="24"/>
        <v>4.8387096774193547E-2</v>
      </c>
      <c r="J567" s="18">
        <f t="shared" si="25"/>
        <v>8.5448268401967461E-4</v>
      </c>
    </row>
    <row r="568" spans="1:10" x14ac:dyDescent="0.3">
      <c r="A568" s="6">
        <v>44106</v>
      </c>
      <c r="B568" s="1">
        <v>5175</v>
      </c>
      <c r="C568" s="1">
        <v>5225</v>
      </c>
      <c r="D568" s="1">
        <v>5000</v>
      </c>
      <c r="E568" s="1">
        <v>5200</v>
      </c>
      <c r="F568" s="1">
        <v>5028</v>
      </c>
      <c r="G568" s="1">
        <v>49571700</v>
      </c>
      <c r="I568">
        <f t="shared" si="24"/>
        <v>0</v>
      </c>
      <c r="J568" s="18">
        <f t="shared" si="25"/>
        <v>1.0729805195269688E-3</v>
      </c>
    </row>
    <row r="569" spans="1:10" x14ac:dyDescent="0.3">
      <c r="A569" s="6">
        <v>44109</v>
      </c>
      <c r="B569" s="1">
        <v>5250</v>
      </c>
      <c r="C569" s="1">
        <v>5375</v>
      </c>
      <c r="D569" s="1">
        <v>5175</v>
      </c>
      <c r="E569" s="1">
        <v>5350</v>
      </c>
      <c r="F569" s="1">
        <v>5173</v>
      </c>
      <c r="G569" s="1">
        <v>37150400</v>
      </c>
      <c r="I569">
        <f t="shared" si="24"/>
        <v>2.8846153846153848E-2</v>
      </c>
      <c r="J569" s="18">
        <f t="shared" si="25"/>
        <v>8.0412121215602255E-4</v>
      </c>
    </row>
    <row r="570" spans="1:10" x14ac:dyDescent="0.3">
      <c r="A570" s="6">
        <v>44110</v>
      </c>
      <c r="B570" s="1">
        <v>5500</v>
      </c>
      <c r="C570" s="1">
        <v>5550</v>
      </c>
      <c r="D570" s="1">
        <v>5450</v>
      </c>
      <c r="E570" s="1">
        <v>5500</v>
      </c>
      <c r="F570" s="1">
        <v>5318</v>
      </c>
      <c r="G570" s="1">
        <v>44552200</v>
      </c>
      <c r="I570">
        <f t="shared" si="24"/>
        <v>2.8037383177570093E-2</v>
      </c>
      <c r="J570" s="18">
        <f t="shared" si="25"/>
        <v>9.6433333337507933E-4</v>
      </c>
    </row>
    <row r="571" spans="1:10" x14ac:dyDescent="0.3">
      <c r="A571" s="6">
        <v>44111</v>
      </c>
      <c r="B571" s="1">
        <v>5400</v>
      </c>
      <c r="C571" s="1">
        <v>5550</v>
      </c>
      <c r="D571" s="1">
        <v>5375</v>
      </c>
      <c r="E571" s="1">
        <v>5550</v>
      </c>
      <c r="F571" s="1">
        <v>5366</v>
      </c>
      <c r="G571" s="1">
        <v>44374300</v>
      </c>
      <c r="I571">
        <f t="shared" si="24"/>
        <v>9.0909090909090905E-3</v>
      </c>
      <c r="J571" s="18">
        <f t="shared" si="25"/>
        <v>9.6048268402426336E-4</v>
      </c>
    </row>
    <row r="572" spans="1:10" x14ac:dyDescent="0.3">
      <c r="A572" s="6">
        <v>44112</v>
      </c>
      <c r="B572" s="1">
        <v>5550</v>
      </c>
      <c r="C572" s="1">
        <v>5575</v>
      </c>
      <c r="D572" s="1">
        <v>5425</v>
      </c>
      <c r="E572" s="1">
        <v>5450</v>
      </c>
      <c r="F572" s="1">
        <v>5270</v>
      </c>
      <c r="G572" s="1">
        <v>44381700</v>
      </c>
      <c r="I572">
        <f t="shared" si="24"/>
        <v>-1.8018018018018018E-2</v>
      </c>
      <c r="J572" s="18">
        <f t="shared" si="25"/>
        <v>9.6064285718444338E-4</v>
      </c>
    </row>
    <row r="573" spans="1:10" x14ac:dyDescent="0.3">
      <c r="A573" s="6">
        <v>44113</v>
      </c>
      <c r="B573" s="1">
        <v>5450</v>
      </c>
      <c r="C573" s="1">
        <v>5575</v>
      </c>
      <c r="D573" s="1">
        <v>5450</v>
      </c>
      <c r="E573" s="1">
        <v>5550</v>
      </c>
      <c r="F573" s="1">
        <v>5366</v>
      </c>
      <c r="G573" s="1">
        <v>45124300</v>
      </c>
      <c r="I573">
        <f t="shared" si="24"/>
        <v>1.834862385321101E-2</v>
      </c>
      <c r="J573" s="18">
        <f t="shared" si="25"/>
        <v>9.7671645025873229E-4</v>
      </c>
    </row>
    <row r="574" spans="1:10" x14ac:dyDescent="0.3">
      <c r="A574" s="6">
        <v>44116</v>
      </c>
      <c r="B574" s="1">
        <v>5575</v>
      </c>
      <c r="C574" s="1">
        <v>5650</v>
      </c>
      <c r="D574" s="1">
        <v>5550</v>
      </c>
      <c r="E574" s="1">
        <v>5625</v>
      </c>
      <c r="F574" s="1">
        <v>5439</v>
      </c>
      <c r="G574" s="1">
        <v>38973500</v>
      </c>
      <c r="I574">
        <f t="shared" si="24"/>
        <v>1.3513513513513514E-2</v>
      </c>
      <c r="J574" s="18">
        <f t="shared" si="25"/>
        <v>8.4358225111876982E-4</v>
      </c>
    </row>
    <row r="575" spans="1:10" x14ac:dyDescent="0.3">
      <c r="A575" s="6">
        <v>44117</v>
      </c>
      <c r="B575" s="1">
        <v>5625</v>
      </c>
      <c r="C575" s="1">
        <v>5675</v>
      </c>
      <c r="D575" s="1">
        <v>5525</v>
      </c>
      <c r="E575" s="1">
        <v>5675</v>
      </c>
      <c r="F575" s="1">
        <v>5487</v>
      </c>
      <c r="G575" s="1">
        <v>34931700</v>
      </c>
      <c r="I575">
        <f t="shared" si="24"/>
        <v>8.8888888888888889E-3</v>
      </c>
      <c r="J575" s="18">
        <f t="shared" si="25"/>
        <v>7.5609740263013405E-4</v>
      </c>
    </row>
    <row r="576" spans="1:10" x14ac:dyDescent="0.3">
      <c r="A576" s="6">
        <v>44118</v>
      </c>
      <c r="B576" s="1">
        <v>5725</v>
      </c>
      <c r="C576" s="1">
        <v>5775</v>
      </c>
      <c r="D576" s="1">
        <v>5625</v>
      </c>
      <c r="E576" s="1">
        <v>5775</v>
      </c>
      <c r="F576" s="1">
        <v>5584</v>
      </c>
      <c r="G576" s="1">
        <v>54893600</v>
      </c>
      <c r="I576">
        <f t="shared" si="24"/>
        <v>1.7621145374449341E-2</v>
      </c>
      <c r="J576" s="18">
        <f t="shared" si="25"/>
        <v>1.1881731602245962E-3</v>
      </c>
    </row>
    <row r="577" spans="1:10" x14ac:dyDescent="0.3">
      <c r="A577" s="6">
        <v>44119</v>
      </c>
      <c r="B577" s="1">
        <v>5700</v>
      </c>
      <c r="C577" s="1">
        <v>5750</v>
      </c>
      <c r="D577" s="1">
        <v>5600</v>
      </c>
      <c r="E577" s="1">
        <v>5600</v>
      </c>
      <c r="F577" s="1">
        <v>5415</v>
      </c>
      <c r="G577" s="1">
        <v>38644600</v>
      </c>
      <c r="I577">
        <f t="shared" si="24"/>
        <v>-3.0303030303030304E-2</v>
      </c>
      <c r="J577" s="18">
        <f t="shared" si="25"/>
        <v>8.3646320349941401E-4</v>
      </c>
    </row>
    <row r="578" spans="1:10" x14ac:dyDescent="0.3">
      <c r="A578" s="6">
        <v>44120</v>
      </c>
      <c r="B578" s="1">
        <v>5600</v>
      </c>
      <c r="C578" s="1">
        <v>5650</v>
      </c>
      <c r="D578" s="1">
        <v>5450</v>
      </c>
      <c r="E578" s="1">
        <v>5575</v>
      </c>
      <c r="F578" s="1">
        <v>5391</v>
      </c>
      <c r="G578" s="1">
        <v>33908900</v>
      </c>
      <c r="I578">
        <f t="shared" si="24"/>
        <v>-4.464285714285714E-3</v>
      </c>
      <c r="J578" s="18">
        <f t="shared" si="25"/>
        <v>7.3395887449064759E-4</v>
      </c>
    </row>
    <row r="579" spans="1:10" x14ac:dyDescent="0.3">
      <c r="A579" s="6">
        <v>44123</v>
      </c>
      <c r="B579" s="1">
        <v>5600</v>
      </c>
      <c r="C579" s="1">
        <v>5725</v>
      </c>
      <c r="D579" s="1">
        <v>5575</v>
      </c>
      <c r="E579" s="1">
        <v>5700</v>
      </c>
      <c r="F579" s="1">
        <v>5511</v>
      </c>
      <c r="G579" s="1">
        <v>29468100</v>
      </c>
      <c r="I579">
        <f t="shared" si="24"/>
        <v>2.2421524663677129E-2</v>
      </c>
      <c r="J579" s="18">
        <f t="shared" si="25"/>
        <v>6.3783766236527432E-4</v>
      </c>
    </row>
    <row r="580" spans="1:10" x14ac:dyDescent="0.3">
      <c r="A580" s="6">
        <v>44124</v>
      </c>
      <c r="B580" s="1">
        <v>5725</v>
      </c>
      <c r="C580" s="1">
        <v>5750</v>
      </c>
      <c r="D580" s="1">
        <v>5600</v>
      </c>
      <c r="E580" s="1">
        <v>5650</v>
      </c>
      <c r="F580" s="1">
        <v>5463</v>
      </c>
      <c r="G580" s="1">
        <v>38606600</v>
      </c>
      <c r="I580">
        <f t="shared" si="24"/>
        <v>-8.771929824561403E-3</v>
      </c>
      <c r="J580" s="18">
        <f t="shared" si="25"/>
        <v>8.3564069267686759E-4</v>
      </c>
    </row>
    <row r="581" spans="1:10" x14ac:dyDescent="0.3">
      <c r="A581" s="6">
        <v>44125</v>
      </c>
      <c r="B581" s="1">
        <v>5675</v>
      </c>
      <c r="C581" s="1">
        <v>5725</v>
      </c>
      <c r="D581" s="1">
        <v>5475</v>
      </c>
      <c r="E581" s="1">
        <v>5525</v>
      </c>
      <c r="F581" s="1">
        <v>5342</v>
      </c>
      <c r="G581" s="1">
        <v>56950900</v>
      </c>
      <c r="I581">
        <f t="shared" si="24"/>
        <v>-2.2123893805309734E-2</v>
      </c>
      <c r="J581" s="18">
        <f t="shared" si="25"/>
        <v>1.2327034632568269E-3</v>
      </c>
    </row>
    <row r="582" spans="1:10" x14ac:dyDescent="0.3">
      <c r="A582" s="6">
        <v>44126</v>
      </c>
      <c r="B582" s="1">
        <v>5500</v>
      </c>
      <c r="C582" s="1">
        <v>5550</v>
      </c>
      <c r="D582" s="1">
        <v>5400</v>
      </c>
      <c r="E582" s="1">
        <v>5450</v>
      </c>
      <c r="F582" s="1">
        <v>5270</v>
      </c>
      <c r="G582" s="1">
        <v>69350700</v>
      </c>
      <c r="I582">
        <f t="shared" si="24"/>
        <v>-1.3574660633484163E-2</v>
      </c>
      <c r="J582" s="18">
        <f t="shared" si="25"/>
        <v>1.5010974026623853E-3</v>
      </c>
    </row>
    <row r="583" spans="1:10" x14ac:dyDescent="0.3">
      <c r="A583" s="6">
        <v>44127</v>
      </c>
      <c r="B583" s="1">
        <v>5525</v>
      </c>
      <c r="C583" s="1">
        <v>5575</v>
      </c>
      <c r="D583" s="1">
        <v>5475</v>
      </c>
      <c r="E583" s="1">
        <v>5550</v>
      </c>
      <c r="F583" s="1">
        <v>5366</v>
      </c>
      <c r="G583" s="1">
        <v>32950100</v>
      </c>
      <c r="I583">
        <f t="shared" si="24"/>
        <v>1.834862385321101E-2</v>
      </c>
      <c r="J583" s="18">
        <f t="shared" si="25"/>
        <v>7.1320562773650239E-4</v>
      </c>
    </row>
    <row r="584" spans="1:10" x14ac:dyDescent="0.3">
      <c r="A584" s="11">
        <v>44130</v>
      </c>
      <c r="B584" s="4">
        <v>5625</v>
      </c>
      <c r="C584" s="4">
        <v>5825</v>
      </c>
      <c r="D584" s="4">
        <v>5775</v>
      </c>
      <c r="E584" s="4">
        <v>5580</v>
      </c>
      <c r="F584" s="1">
        <v>5584</v>
      </c>
      <c r="G584" s="4">
        <v>94287200</v>
      </c>
      <c r="H584" s="5"/>
      <c r="I584">
        <f t="shared" si="24"/>
        <v>5.4054054054054057E-3</v>
      </c>
      <c r="J584" s="18">
        <f t="shared" si="25"/>
        <v>2.0408484849368334E-3</v>
      </c>
    </row>
    <row r="585" spans="1:10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8"/>
    </row>
    <row r="586" spans="1:10" x14ac:dyDescent="0.3">
      <c r="A586" s="7" t="s">
        <v>14</v>
      </c>
      <c r="G586" s="1"/>
      <c r="J586" s="18"/>
    </row>
    <row r="587" spans="1:10" x14ac:dyDescent="0.3">
      <c r="A587" t="s">
        <v>85</v>
      </c>
      <c r="B587" t="s">
        <v>84</v>
      </c>
      <c r="C587" t="s">
        <v>83</v>
      </c>
      <c r="D587" t="s">
        <v>82</v>
      </c>
      <c r="E587" t="s">
        <v>81</v>
      </c>
      <c r="F587" t="s">
        <v>80</v>
      </c>
      <c r="G587" s="1" t="s">
        <v>79</v>
      </c>
      <c r="H587" t="s">
        <v>93</v>
      </c>
      <c r="I587" t="s">
        <v>86</v>
      </c>
      <c r="J587" s="18" t="s">
        <v>94</v>
      </c>
    </row>
    <row r="588" spans="1:10" x14ac:dyDescent="0.3">
      <c r="A588" s="6">
        <v>44074</v>
      </c>
      <c r="B588">
        <v>324</v>
      </c>
      <c r="C588">
        <v>324</v>
      </c>
      <c r="D588">
        <v>316</v>
      </c>
      <c r="E588">
        <v>318</v>
      </c>
      <c r="F588">
        <v>312</v>
      </c>
      <c r="G588" s="1">
        <v>627400</v>
      </c>
      <c r="H588" s="1">
        <v>2286900000</v>
      </c>
      <c r="I588">
        <f>(E588/B588-1)</f>
        <v>-1.851851851851849E-2</v>
      </c>
      <c r="J588" s="18">
        <f>(G588/H$588)</f>
        <v>2.7434518343609255E-4</v>
      </c>
    </row>
    <row r="589" spans="1:10" x14ac:dyDescent="0.3">
      <c r="A589" s="6">
        <v>44075</v>
      </c>
      <c r="B589" s="1">
        <v>310</v>
      </c>
      <c r="C589" s="1">
        <v>318</v>
      </c>
      <c r="D589" s="1">
        <v>310</v>
      </c>
      <c r="E589" s="1">
        <v>314</v>
      </c>
      <c r="F589" s="1">
        <v>314</v>
      </c>
      <c r="G589" s="1">
        <v>263900</v>
      </c>
      <c r="I589">
        <f t="shared" ref="I589:I628" si="26">(E589-E588)/E588</f>
        <v>-1.2578616352201259E-2</v>
      </c>
      <c r="J589" s="18">
        <f t="shared" ref="J589:J628" si="27">(G589/H$588)</f>
        <v>1.1539638812366085E-4</v>
      </c>
    </row>
    <row r="590" spans="1:10" x14ac:dyDescent="0.3">
      <c r="A590" s="6">
        <v>44076</v>
      </c>
      <c r="B590" s="1">
        <v>314</v>
      </c>
      <c r="C590" s="1">
        <v>316</v>
      </c>
      <c r="D590" s="1">
        <v>312</v>
      </c>
      <c r="E590" s="1">
        <v>316</v>
      </c>
      <c r="F590" s="1">
        <v>316</v>
      </c>
      <c r="G590" s="1">
        <v>241900</v>
      </c>
      <c r="I590">
        <f t="shared" si="26"/>
        <v>6.369426751592357E-3</v>
      </c>
      <c r="J590" s="18">
        <f t="shared" si="27"/>
        <v>1.0577637850365123E-4</v>
      </c>
    </row>
    <row r="591" spans="1:10" x14ac:dyDescent="0.3">
      <c r="A591" s="6">
        <v>44077</v>
      </c>
      <c r="B591" s="1">
        <v>316</v>
      </c>
      <c r="C591" s="1">
        <v>320</v>
      </c>
      <c r="D591" s="1">
        <v>316</v>
      </c>
      <c r="E591" s="1">
        <v>320</v>
      </c>
      <c r="F591" s="1">
        <v>320</v>
      </c>
      <c r="G591" s="1">
        <v>392000</v>
      </c>
      <c r="I591">
        <f t="shared" si="26"/>
        <v>1.2658227848101266E-2</v>
      </c>
      <c r="J591" s="18">
        <f t="shared" si="27"/>
        <v>1.714110805019896E-4</v>
      </c>
    </row>
    <row r="592" spans="1:10" x14ac:dyDescent="0.3">
      <c r="A592" s="6">
        <v>44078</v>
      </c>
      <c r="B592" s="1">
        <v>320</v>
      </c>
      <c r="C592" s="1">
        <v>326</v>
      </c>
      <c r="D592" s="1">
        <v>312</v>
      </c>
      <c r="E592" s="1">
        <v>324</v>
      </c>
      <c r="F592" s="1">
        <v>324</v>
      </c>
      <c r="G592" s="1">
        <v>370300</v>
      </c>
      <c r="I592">
        <f t="shared" si="26"/>
        <v>1.2500000000000001E-2</v>
      </c>
      <c r="J592" s="18">
        <f t="shared" si="27"/>
        <v>1.6192225283134375E-4</v>
      </c>
    </row>
    <row r="593" spans="1:10" x14ac:dyDescent="0.3">
      <c r="A593" s="6">
        <v>44081</v>
      </c>
      <c r="B593" s="1">
        <v>328</v>
      </c>
      <c r="C593" s="1">
        <v>330</v>
      </c>
      <c r="D593" s="1">
        <v>324</v>
      </c>
      <c r="E593" s="1">
        <v>326</v>
      </c>
      <c r="F593" s="1">
        <v>326</v>
      </c>
      <c r="G593" s="1">
        <v>708600</v>
      </c>
      <c r="I593">
        <f t="shared" si="26"/>
        <v>6.1728395061728392E-3</v>
      </c>
      <c r="J593" s="18">
        <f t="shared" si="27"/>
        <v>3.0985176439721896E-4</v>
      </c>
    </row>
    <row r="594" spans="1:10" x14ac:dyDescent="0.3">
      <c r="A594" s="6">
        <v>44082</v>
      </c>
      <c r="B594" s="1">
        <v>326</v>
      </c>
      <c r="C594" s="1">
        <v>326</v>
      </c>
      <c r="D594" s="1">
        <v>320</v>
      </c>
      <c r="E594" s="1">
        <v>326</v>
      </c>
      <c r="F594" s="1">
        <v>326</v>
      </c>
      <c r="G594" s="1">
        <v>63100</v>
      </c>
      <c r="I594">
        <f t="shared" si="26"/>
        <v>0</v>
      </c>
      <c r="J594" s="18">
        <f t="shared" si="27"/>
        <v>2.7591936682845772E-5</v>
      </c>
    </row>
    <row r="595" spans="1:10" x14ac:dyDescent="0.3">
      <c r="A595" s="6">
        <v>44083</v>
      </c>
      <c r="B595" s="1">
        <v>326</v>
      </c>
      <c r="C595" s="1">
        <v>326</v>
      </c>
      <c r="D595" s="1">
        <v>320</v>
      </c>
      <c r="E595" s="1">
        <v>322</v>
      </c>
      <c r="F595" s="1">
        <v>322</v>
      </c>
      <c r="G595" s="1">
        <v>96900</v>
      </c>
      <c r="I595">
        <f t="shared" si="26"/>
        <v>-1.2269938650306749E-2</v>
      </c>
      <c r="J595" s="18">
        <f t="shared" si="27"/>
        <v>4.2371769644496915E-5</v>
      </c>
    </row>
    <row r="596" spans="1:10" x14ac:dyDescent="0.3">
      <c r="A596" s="6">
        <v>44084</v>
      </c>
      <c r="B596" s="1">
        <v>310</v>
      </c>
      <c r="C596" s="1">
        <v>320</v>
      </c>
      <c r="D596" s="1">
        <v>310</v>
      </c>
      <c r="E596" s="1">
        <v>320</v>
      </c>
      <c r="F596" s="1">
        <v>320</v>
      </c>
      <c r="G596" s="1">
        <v>619100</v>
      </c>
      <c r="I596">
        <f t="shared" si="26"/>
        <v>-6.2111801242236021E-3</v>
      </c>
      <c r="J596" s="18">
        <f t="shared" si="27"/>
        <v>2.7071581617036164E-4</v>
      </c>
    </row>
    <row r="597" spans="1:10" x14ac:dyDescent="0.3">
      <c r="A597" s="6">
        <v>44085</v>
      </c>
      <c r="B597" s="1">
        <v>320</v>
      </c>
      <c r="C597" s="1">
        <v>322</v>
      </c>
      <c r="D597" s="1">
        <v>316</v>
      </c>
      <c r="E597" s="1">
        <v>320</v>
      </c>
      <c r="F597" s="1">
        <v>320</v>
      </c>
      <c r="G597" s="1">
        <v>111300</v>
      </c>
      <c r="I597">
        <f t="shared" si="26"/>
        <v>0</v>
      </c>
      <c r="J597" s="18">
        <f t="shared" si="27"/>
        <v>4.8668503213957763E-5</v>
      </c>
    </row>
    <row r="598" spans="1:10" x14ac:dyDescent="0.3">
      <c r="A598" s="6">
        <v>44088</v>
      </c>
      <c r="B598" s="1">
        <v>320</v>
      </c>
      <c r="C598" s="1">
        <v>322</v>
      </c>
      <c r="D598" s="1">
        <v>320</v>
      </c>
      <c r="E598" s="1">
        <v>320</v>
      </c>
      <c r="F598" s="1">
        <v>320</v>
      </c>
      <c r="G598" s="1">
        <v>106800</v>
      </c>
      <c r="I598">
        <f t="shared" si="26"/>
        <v>0</v>
      </c>
      <c r="J598" s="18">
        <f t="shared" si="27"/>
        <v>4.6700773973501246E-5</v>
      </c>
    </row>
    <row r="599" spans="1:10" x14ac:dyDescent="0.3">
      <c r="A599" s="6">
        <v>44089</v>
      </c>
      <c r="B599" s="1">
        <v>320</v>
      </c>
      <c r="C599" s="1">
        <v>320</v>
      </c>
      <c r="D599" s="1">
        <v>320</v>
      </c>
      <c r="E599" s="1">
        <v>320</v>
      </c>
      <c r="F599" s="1">
        <v>320</v>
      </c>
      <c r="G599" s="1">
        <v>2800</v>
      </c>
      <c r="I599">
        <f t="shared" si="26"/>
        <v>0</v>
      </c>
      <c r="J599" s="18">
        <f t="shared" si="27"/>
        <v>1.2243648607284971E-6</v>
      </c>
    </row>
    <row r="600" spans="1:10" x14ac:dyDescent="0.3">
      <c r="A600" s="6">
        <v>44090</v>
      </c>
      <c r="B600" s="1">
        <v>320</v>
      </c>
      <c r="C600" s="1">
        <v>322</v>
      </c>
      <c r="D600" s="1">
        <v>320</v>
      </c>
      <c r="E600" s="1">
        <v>322</v>
      </c>
      <c r="F600" s="1">
        <v>322</v>
      </c>
      <c r="G600" s="1">
        <v>33600</v>
      </c>
      <c r="I600">
        <f t="shared" si="26"/>
        <v>6.2500000000000003E-3</v>
      </c>
      <c r="J600" s="18">
        <f t="shared" si="27"/>
        <v>1.4692378328741966E-5</v>
      </c>
    </row>
    <row r="601" spans="1:10" x14ac:dyDescent="0.3">
      <c r="A601" s="6">
        <v>44091</v>
      </c>
      <c r="B601" s="1">
        <v>322</v>
      </c>
      <c r="C601" s="1">
        <v>330</v>
      </c>
      <c r="D601" s="1">
        <v>322</v>
      </c>
      <c r="E601" s="1">
        <v>328</v>
      </c>
      <c r="F601" s="1">
        <v>328</v>
      </c>
      <c r="G601" s="1">
        <v>72000</v>
      </c>
      <c r="I601">
        <f t="shared" si="26"/>
        <v>1.8633540372670808E-2</v>
      </c>
      <c r="J601" s="18">
        <f t="shared" si="27"/>
        <v>3.1483667847304209E-5</v>
      </c>
    </row>
    <row r="602" spans="1:10" x14ac:dyDescent="0.3">
      <c r="A602" s="6">
        <v>44092</v>
      </c>
      <c r="B602" s="1">
        <v>322</v>
      </c>
      <c r="C602" s="1">
        <v>330</v>
      </c>
      <c r="D602" s="1">
        <v>322</v>
      </c>
      <c r="E602" s="1">
        <v>326</v>
      </c>
      <c r="F602" s="1">
        <v>326</v>
      </c>
      <c r="G602" s="1">
        <v>45600</v>
      </c>
      <c r="I602">
        <f t="shared" si="26"/>
        <v>-6.0975609756097563E-3</v>
      </c>
      <c r="J602" s="18">
        <f t="shared" si="27"/>
        <v>1.9939656303292667E-5</v>
      </c>
    </row>
    <row r="603" spans="1:10" x14ac:dyDescent="0.3">
      <c r="A603" s="6">
        <v>44095</v>
      </c>
      <c r="B603" s="1">
        <v>326</v>
      </c>
      <c r="C603" s="1">
        <v>334</v>
      </c>
      <c r="D603" s="1">
        <v>324</v>
      </c>
      <c r="E603" s="1">
        <v>332</v>
      </c>
      <c r="F603" s="1">
        <v>332</v>
      </c>
      <c r="G603" s="1">
        <v>59100</v>
      </c>
      <c r="I603">
        <f t="shared" si="26"/>
        <v>1.8404907975460124E-2</v>
      </c>
      <c r="J603" s="18">
        <f t="shared" si="27"/>
        <v>2.5842844024662208E-5</v>
      </c>
    </row>
    <row r="604" spans="1:10" x14ac:dyDescent="0.3">
      <c r="A604" s="6">
        <v>44096</v>
      </c>
      <c r="B604" s="1">
        <v>326</v>
      </c>
      <c r="C604" s="1">
        <v>330</v>
      </c>
      <c r="D604" s="1">
        <v>320</v>
      </c>
      <c r="E604" s="1">
        <v>326</v>
      </c>
      <c r="F604" s="1">
        <v>326</v>
      </c>
      <c r="G604" s="1">
        <v>743900</v>
      </c>
      <c r="I604">
        <f t="shared" si="26"/>
        <v>-1.8072289156626505E-2</v>
      </c>
      <c r="J604" s="18">
        <f t="shared" si="27"/>
        <v>3.2528750710568893E-4</v>
      </c>
    </row>
    <row r="605" spans="1:10" x14ac:dyDescent="0.3">
      <c r="A605" s="6">
        <v>44097</v>
      </c>
      <c r="B605" s="1">
        <v>326</v>
      </c>
      <c r="C605" s="1">
        <v>330</v>
      </c>
      <c r="D605" s="1">
        <v>326</v>
      </c>
      <c r="E605" s="1">
        <v>330</v>
      </c>
      <c r="F605" s="1">
        <v>330</v>
      </c>
      <c r="G605" s="1">
        <v>152400</v>
      </c>
      <c r="I605">
        <f t="shared" si="26"/>
        <v>1.2269938650306749E-2</v>
      </c>
      <c r="J605" s="18">
        <f t="shared" si="27"/>
        <v>6.6640430276793916E-5</v>
      </c>
    </row>
    <row r="606" spans="1:10" x14ac:dyDescent="0.3">
      <c r="A606" s="6">
        <v>44098</v>
      </c>
      <c r="B606" s="1">
        <v>324</v>
      </c>
      <c r="C606" s="1">
        <v>332</v>
      </c>
      <c r="D606" s="1">
        <v>324</v>
      </c>
      <c r="E606" s="1">
        <v>332</v>
      </c>
      <c r="F606" s="1">
        <v>332</v>
      </c>
      <c r="G606" s="1">
        <v>129800</v>
      </c>
      <c r="I606">
        <f t="shared" si="26"/>
        <v>6.0606060606060606E-3</v>
      </c>
      <c r="J606" s="18">
        <f t="shared" si="27"/>
        <v>5.6758056758056758E-5</v>
      </c>
    </row>
    <row r="607" spans="1:10" x14ac:dyDescent="0.3">
      <c r="A607" s="6">
        <v>44099</v>
      </c>
      <c r="B607" s="1">
        <v>332</v>
      </c>
      <c r="C607" s="1">
        <v>332</v>
      </c>
      <c r="D607" s="1">
        <v>326</v>
      </c>
      <c r="E607" s="1">
        <v>332</v>
      </c>
      <c r="F607" s="1">
        <v>332</v>
      </c>
      <c r="G607" s="1">
        <v>100600</v>
      </c>
      <c r="I607">
        <f t="shared" si="26"/>
        <v>0</v>
      </c>
      <c r="J607" s="18">
        <f t="shared" si="27"/>
        <v>4.3989680353316716E-5</v>
      </c>
    </row>
    <row r="608" spans="1:10" x14ac:dyDescent="0.3">
      <c r="A608" s="6">
        <v>44102</v>
      </c>
      <c r="B608" s="1">
        <v>326</v>
      </c>
      <c r="C608" s="1">
        <v>334</v>
      </c>
      <c r="D608" s="1">
        <v>326</v>
      </c>
      <c r="E608" s="1">
        <v>334</v>
      </c>
      <c r="F608" s="1">
        <v>334</v>
      </c>
      <c r="G608" s="1">
        <v>56700</v>
      </c>
      <c r="I608">
        <f t="shared" si="26"/>
        <v>6.024096385542169E-3</v>
      </c>
      <c r="J608" s="18">
        <f t="shared" si="27"/>
        <v>2.4793388429752065E-5</v>
      </c>
    </row>
    <row r="609" spans="1:10" x14ac:dyDescent="0.3">
      <c r="A609" s="6">
        <v>44103</v>
      </c>
      <c r="B609" s="1">
        <v>332</v>
      </c>
      <c r="C609" s="1">
        <v>336</v>
      </c>
      <c r="D609" s="1">
        <v>332</v>
      </c>
      <c r="E609" s="1">
        <v>334</v>
      </c>
      <c r="F609" s="1">
        <v>334</v>
      </c>
      <c r="G609" s="1">
        <v>291000</v>
      </c>
      <c r="I609">
        <f t="shared" si="26"/>
        <v>0</v>
      </c>
      <c r="J609" s="18">
        <f t="shared" si="27"/>
        <v>1.2724649088285451E-4</v>
      </c>
    </row>
    <row r="610" spans="1:10" x14ac:dyDescent="0.3">
      <c r="A610" s="6">
        <v>44104</v>
      </c>
      <c r="B610" s="1">
        <v>334</v>
      </c>
      <c r="C610" s="1">
        <v>334</v>
      </c>
      <c r="D610" s="1">
        <v>330</v>
      </c>
      <c r="E610" s="1">
        <v>332</v>
      </c>
      <c r="F610" s="1">
        <v>332</v>
      </c>
      <c r="G610" s="1">
        <v>300400</v>
      </c>
      <c r="I610">
        <f t="shared" si="26"/>
        <v>-5.9880239520958087E-3</v>
      </c>
      <c r="J610" s="18">
        <f t="shared" si="27"/>
        <v>1.313568586295859E-4</v>
      </c>
    </row>
    <row r="611" spans="1:10" x14ac:dyDescent="0.3">
      <c r="A611" s="6">
        <v>44105</v>
      </c>
      <c r="B611" s="1">
        <v>332</v>
      </c>
      <c r="C611" s="1">
        <v>338</v>
      </c>
      <c r="D611" s="1">
        <v>332</v>
      </c>
      <c r="E611" s="1">
        <v>334</v>
      </c>
      <c r="F611" s="1">
        <v>334</v>
      </c>
      <c r="G611" s="1">
        <v>72600</v>
      </c>
      <c r="I611">
        <f t="shared" si="26"/>
        <v>6.024096385542169E-3</v>
      </c>
      <c r="J611" s="18">
        <f t="shared" si="27"/>
        <v>3.1746031746031745E-5</v>
      </c>
    </row>
    <row r="612" spans="1:10" x14ac:dyDescent="0.3">
      <c r="A612" s="6">
        <v>44106</v>
      </c>
      <c r="B612" s="1">
        <v>334</v>
      </c>
      <c r="C612" s="1">
        <v>334</v>
      </c>
      <c r="D612" s="1">
        <v>330</v>
      </c>
      <c r="E612" s="1">
        <v>334</v>
      </c>
      <c r="F612" s="1">
        <v>334</v>
      </c>
      <c r="G612" s="1">
        <v>14900</v>
      </c>
      <c r="I612">
        <f t="shared" si="26"/>
        <v>0</v>
      </c>
      <c r="J612" s="18">
        <f t="shared" si="27"/>
        <v>6.5153701517337882E-6</v>
      </c>
    </row>
    <row r="613" spans="1:10" x14ac:dyDescent="0.3">
      <c r="A613" s="6">
        <v>44109</v>
      </c>
      <c r="B613" s="1">
        <v>334</v>
      </c>
      <c r="C613" s="1">
        <v>340</v>
      </c>
      <c r="D613" s="1">
        <v>334</v>
      </c>
      <c r="E613" s="1">
        <v>340</v>
      </c>
      <c r="F613" s="1">
        <v>340</v>
      </c>
      <c r="G613" s="1">
        <v>37600</v>
      </c>
      <c r="I613">
        <f t="shared" si="26"/>
        <v>1.7964071856287425E-2</v>
      </c>
      <c r="J613" s="18">
        <f t="shared" si="27"/>
        <v>1.6441470986925534E-5</v>
      </c>
    </row>
    <row r="614" spans="1:10" x14ac:dyDescent="0.3">
      <c r="A614" s="6">
        <v>44110</v>
      </c>
      <c r="B614" s="1">
        <v>340</v>
      </c>
      <c r="C614" s="1">
        <v>346</v>
      </c>
      <c r="D614" s="1">
        <v>340</v>
      </c>
      <c r="E614" s="1">
        <v>346</v>
      </c>
      <c r="F614" s="1">
        <v>346</v>
      </c>
      <c r="G614" s="1">
        <v>148300</v>
      </c>
      <c r="I614">
        <f t="shared" si="26"/>
        <v>1.7647058823529412E-2</v>
      </c>
      <c r="J614" s="18">
        <f t="shared" si="27"/>
        <v>6.4847610302155761E-5</v>
      </c>
    </row>
    <row r="615" spans="1:10" x14ac:dyDescent="0.3">
      <c r="A615" s="6">
        <v>44111</v>
      </c>
      <c r="B615" s="1">
        <v>346</v>
      </c>
      <c r="C615" s="1">
        <v>346</v>
      </c>
      <c r="D615" s="1">
        <v>338</v>
      </c>
      <c r="E615" s="1">
        <v>346</v>
      </c>
      <c r="F615" s="1">
        <v>346</v>
      </c>
      <c r="G615" s="1">
        <v>95100</v>
      </c>
      <c r="I615">
        <f t="shared" si="26"/>
        <v>0</v>
      </c>
      <c r="J615" s="18">
        <f t="shared" si="27"/>
        <v>4.1584677948314309E-5</v>
      </c>
    </row>
    <row r="616" spans="1:10" x14ac:dyDescent="0.3">
      <c r="A616" s="6">
        <v>44112</v>
      </c>
      <c r="B616" s="1">
        <v>350</v>
      </c>
      <c r="C616" s="1">
        <v>356</v>
      </c>
      <c r="D616" s="1">
        <v>350</v>
      </c>
      <c r="E616" s="1">
        <v>356</v>
      </c>
      <c r="F616" s="1">
        <v>356</v>
      </c>
      <c r="G616" s="1">
        <v>191600</v>
      </c>
      <c r="I616">
        <f t="shared" si="26"/>
        <v>2.8901734104046242E-2</v>
      </c>
      <c r="J616" s="18">
        <f t="shared" si="27"/>
        <v>8.3781538326992876E-5</v>
      </c>
    </row>
    <row r="617" spans="1:10" x14ac:dyDescent="0.3">
      <c r="A617" s="6">
        <v>44113</v>
      </c>
      <c r="B617" s="1">
        <v>360</v>
      </c>
      <c r="C617" s="1">
        <v>362</v>
      </c>
      <c r="D617" s="1">
        <v>360</v>
      </c>
      <c r="E617" s="1">
        <v>362</v>
      </c>
      <c r="F617" s="1">
        <v>362</v>
      </c>
      <c r="G617" s="1">
        <v>20800</v>
      </c>
      <c r="I617">
        <f t="shared" si="26"/>
        <v>1.6853932584269662E-2</v>
      </c>
      <c r="J617" s="18">
        <f t="shared" si="27"/>
        <v>9.0952818225545494E-6</v>
      </c>
    </row>
    <row r="618" spans="1:10" x14ac:dyDescent="0.3">
      <c r="A618" s="6">
        <v>44116</v>
      </c>
      <c r="B618" s="1">
        <v>362</v>
      </c>
      <c r="C618" s="1">
        <v>366</v>
      </c>
      <c r="D618" s="1">
        <v>362</v>
      </c>
      <c r="E618" s="1">
        <v>366</v>
      </c>
      <c r="F618" s="1">
        <v>366</v>
      </c>
      <c r="G618" s="1">
        <v>65000</v>
      </c>
      <c r="I618">
        <f t="shared" si="26"/>
        <v>1.1049723756906077E-2</v>
      </c>
      <c r="J618" s="18">
        <f t="shared" si="27"/>
        <v>2.842275569548297E-5</v>
      </c>
    </row>
    <row r="619" spans="1:10" x14ac:dyDescent="0.3">
      <c r="A619" s="6">
        <v>44117</v>
      </c>
      <c r="B619" s="1">
        <v>370</v>
      </c>
      <c r="C619" s="1">
        <v>376</v>
      </c>
      <c r="D619" s="1">
        <v>366</v>
      </c>
      <c r="E619" s="1">
        <v>370</v>
      </c>
      <c r="F619" s="1">
        <v>370</v>
      </c>
      <c r="G619" s="1">
        <v>279600</v>
      </c>
      <c r="I619">
        <f t="shared" si="26"/>
        <v>1.092896174863388E-2</v>
      </c>
      <c r="J619" s="18">
        <f t="shared" si="27"/>
        <v>1.2226157680703137E-4</v>
      </c>
    </row>
    <row r="620" spans="1:10" x14ac:dyDescent="0.3">
      <c r="A620" s="6">
        <v>44118</v>
      </c>
      <c r="B620" s="1">
        <v>372</v>
      </c>
      <c r="C620" s="1">
        <v>376</v>
      </c>
      <c r="D620" s="1">
        <v>366</v>
      </c>
      <c r="E620" s="1">
        <v>370</v>
      </c>
      <c r="F620" s="1">
        <v>370</v>
      </c>
      <c r="G620" s="1">
        <v>161400</v>
      </c>
      <c r="I620">
        <f t="shared" si="26"/>
        <v>0</v>
      </c>
      <c r="J620" s="18">
        <f t="shared" si="27"/>
        <v>7.0575888757706937E-5</v>
      </c>
    </row>
    <row r="621" spans="1:10" x14ac:dyDescent="0.3">
      <c r="A621" s="6">
        <v>44119</v>
      </c>
      <c r="B621" s="1">
        <v>370</v>
      </c>
      <c r="C621" s="1">
        <v>370</v>
      </c>
      <c r="D621" s="1">
        <v>350</v>
      </c>
      <c r="E621" s="1">
        <v>364</v>
      </c>
      <c r="F621" s="1">
        <v>364</v>
      </c>
      <c r="G621" s="1">
        <v>282700</v>
      </c>
      <c r="I621">
        <f t="shared" si="26"/>
        <v>-1.6216216216216217E-2</v>
      </c>
      <c r="J621" s="18">
        <f t="shared" si="27"/>
        <v>1.2361712361712361E-4</v>
      </c>
    </row>
    <row r="622" spans="1:10" x14ac:dyDescent="0.3">
      <c r="A622" s="6">
        <v>44120</v>
      </c>
      <c r="B622" s="1">
        <v>364</v>
      </c>
      <c r="C622" s="1">
        <v>366</v>
      </c>
      <c r="D622" s="1">
        <v>358</v>
      </c>
      <c r="E622" s="1">
        <v>364</v>
      </c>
      <c r="F622" s="1">
        <v>364</v>
      </c>
      <c r="G622" s="1">
        <v>144800</v>
      </c>
      <c r="I622">
        <f t="shared" si="26"/>
        <v>0</v>
      </c>
      <c r="J622" s="18">
        <f t="shared" si="27"/>
        <v>6.3317154226245141E-5</v>
      </c>
    </row>
    <row r="623" spans="1:10" x14ac:dyDescent="0.3">
      <c r="A623" s="6">
        <v>44123</v>
      </c>
      <c r="B623" s="1">
        <v>364</v>
      </c>
      <c r="C623" s="1">
        <v>364</v>
      </c>
      <c r="D623" s="1">
        <v>356</v>
      </c>
      <c r="E623" s="1">
        <v>356</v>
      </c>
      <c r="F623" s="1">
        <v>356</v>
      </c>
      <c r="G623" s="1">
        <v>128700</v>
      </c>
      <c r="I623">
        <f t="shared" si="26"/>
        <v>-2.197802197802198E-2</v>
      </c>
      <c r="J623" s="18">
        <f t="shared" si="27"/>
        <v>5.6277056277056274E-5</v>
      </c>
    </row>
    <row r="624" spans="1:10" x14ac:dyDescent="0.3">
      <c r="A624" s="6">
        <v>44124</v>
      </c>
      <c r="B624" s="1">
        <v>360</v>
      </c>
      <c r="C624" s="1">
        <v>360</v>
      </c>
      <c r="D624" s="1">
        <v>356</v>
      </c>
      <c r="E624" s="1">
        <v>356</v>
      </c>
      <c r="F624" s="1">
        <v>356</v>
      </c>
      <c r="G624" s="1">
        <v>319700</v>
      </c>
      <c r="I624">
        <f t="shared" si="26"/>
        <v>0</v>
      </c>
      <c r="J624" s="18">
        <f t="shared" si="27"/>
        <v>1.397962307053216E-4</v>
      </c>
    </row>
    <row r="625" spans="1:10" x14ac:dyDescent="0.3">
      <c r="A625" s="6">
        <v>44125</v>
      </c>
      <c r="B625" s="1">
        <v>360</v>
      </c>
      <c r="C625" s="1">
        <v>360</v>
      </c>
      <c r="D625" s="1">
        <v>352</v>
      </c>
      <c r="E625" s="1">
        <v>352</v>
      </c>
      <c r="F625" s="1">
        <v>352</v>
      </c>
      <c r="G625" s="1">
        <v>308000</v>
      </c>
      <c r="I625">
        <f t="shared" si="26"/>
        <v>-1.1235955056179775E-2</v>
      </c>
      <c r="J625" s="18">
        <f t="shared" si="27"/>
        <v>1.3468013468013467E-4</v>
      </c>
    </row>
    <row r="626" spans="1:10" x14ac:dyDescent="0.3">
      <c r="A626" s="6">
        <v>44126</v>
      </c>
      <c r="B626" s="1">
        <v>358</v>
      </c>
      <c r="C626" s="1">
        <v>358</v>
      </c>
      <c r="D626" s="1">
        <v>350</v>
      </c>
      <c r="E626" s="1">
        <v>352</v>
      </c>
      <c r="F626" s="1">
        <v>352</v>
      </c>
      <c r="G626" s="1">
        <v>25200</v>
      </c>
      <c r="I626">
        <f t="shared" si="26"/>
        <v>0</v>
      </c>
      <c r="J626" s="18">
        <f t="shared" si="27"/>
        <v>1.1019283746556474E-5</v>
      </c>
    </row>
    <row r="627" spans="1:10" x14ac:dyDescent="0.3">
      <c r="A627" s="6">
        <v>44127</v>
      </c>
      <c r="B627" s="1">
        <v>356</v>
      </c>
      <c r="C627" s="1">
        <v>358</v>
      </c>
      <c r="D627" s="1">
        <v>352</v>
      </c>
      <c r="E627" s="1">
        <v>354</v>
      </c>
      <c r="F627" s="1">
        <v>354</v>
      </c>
      <c r="G627" s="1">
        <v>31800</v>
      </c>
      <c r="I627">
        <f t="shared" si="26"/>
        <v>5.681818181818182E-3</v>
      </c>
      <c r="J627" s="18">
        <f t="shared" si="27"/>
        <v>1.3905286632559361E-5</v>
      </c>
    </row>
    <row r="628" spans="1:10" x14ac:dyDescent="0.3">
      <c r="A628" s="11">
        <v>44130</v>
      </c>
      <c r="B628" s="5">
        <v>354</v>
      </c>
      <c r="C628" s="5">
        <v>368</v>
      </c>
      <c r="D628" s="5">
        <v>354</v>
      </c>
      <c r="E628" s="5">
        <v>354</v>
      </c>
      <c r="F628" s="5">
        <v>354</v>
      </c>
      <c r="G628" s="4">
        <v>189000</v>
      </c>
      <c r="H628" s="5"/>
      <c r="I628">
        <f t="shared" si="26"/>
        <v>0</v>
      </c>
      <c r="J628" s="18">
        <f t="shared" si="27"/>
        <v>8.264462809917356E-5</v>
      </c>
    </row>
    <row r="629" spans="1:10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8"/>
    </row>
    <row r="630" spans="1:10" x14ac:dyDescent="0.3">
      <c r="A630" s="7" t="s">
        <v>15</v>
      </c>
      <c r="G630" s="1"/>
      <c r="J630" s="18"/>
    </row>
    <row r="631" spans="1:10" x14ac:dyDescent="0.3">
      <c r="A631" t="s">
        <v>85</v>
      </c>
      <c r="B631" t="s">
        <v>84</v>
      </c>
      <c r="C631" t="s">
        <v>83</v>
      </c>
      <c r="D631" t="s">
        <v>82</v>
      </c>
      <c r="E631" t="s">
        <v>81</v>
      </c>
      <c r="F631" t="s">
        <v>80</v>
      </c>
      <c r="G631" s="1" t="s">
        <v>79</v>
      </c>
      <c r="H631" t="s">
        <v>93</v>
      </c>
      <c r="I631" t="s">
        <v>86</v>
      </c>
      <c r="J631" s="18" t="s">
        <v>94</v>
      </c>
    </row>
    <row r="632" spans="1:10" x14ac:dyDescent="0.3">
      <c r="A632" s="6">
        <v>44074</v>
      </c>
      <c r="B632">
        <v>855</v>
      </c>
      <c r="C632">
        <v>865</v>
      </c>
      <c r="D632">
        <v>800</v>
      </c>
      <c r="E632">
        <v>815</v>
      </c>
      <c r="F632">
        <v>815</v>
      </c>
      <c r="G632" s="1">
        <v>14015500</v>
      </c>
      <c r="H632" s="1">
        <v>24880290775</v>
      </c>
      <c r="I632">
        <f>(E632/B632-1)</f>
        <v>-4.6783625730994149E-2</v>
      </c>
      <c r="J632" s="18">
        <f>(G632/H$632)</f>
        <v>5.6331737143855789E-4</v>
      </c>
    </row>
    <row r="633" spans="1:10" x14ac:dyDescent="0.3">
      <c r="A633" s="6">
        <v>44075</v>
      </c>
      <c r="B633" s="1">
        <v>800</v>
      </c>
      <c r="C633" s="1">
        <v>830</v>
      </c>
      <c r="D633" s="1">
        <v>800</v>
      </c>
      <c r="E633" s="1">
        <v>830</v>
      </c>
      <c r="F633" s="1">
        <v>830</v>
      </c>
      <c r="G633" s="1">
        <v>5226700</v>
      </c>
      <c r="I633">
        <f t="shared" ref="I633:I672" si="28">(E633-E632)/E632</f>
        <v>1.8404907975460124E-2</v>
      </c>
      <c r="J633" s="18">
        <f t="shared" ref="J633:J672" si="29">(G633/H$632)</f>
        <v>2.1007391140508085E-4</v>
      </c>
    </row>
    <row r="634" spans="1:10" x14ac:dyDescent="0.3">
      <c r="A634" s="6">
        <v>44076</v>
      </c>
      <c r="B634" s="1">
        <v>830</v>
      </c>
      <c r="C634" s="1">
        <v>845</v>
      </c>
      <c r="D634" s="1">
        <v>825</v>
      </c>
      <c r="E634" s="1">
        <v>825</v>
      </c>
      <c r="F634" s="1">
        <v>825</v>
      </c>
      <c r="G634" s="1">
        <v>3406500</v>
      </c>
      <c r="I634">
        <f t="shared" si="28"/>
        <v>-6.024096385542169E-3</v>
      </c>
      <c r="J634" s="18">
        <f t="shared" si="29"/>
        <v>1.369156024262743E-4</v>
      </c>
    </row>
    <row r="635" spans="1:10" x14ac:dyDescent="0.3">
      <c r="A635" s="6">
        <v>44077</v>
      </c>
      <c r="B635" s="1">
        <v>825</v>
      </c>
      <c r="C635" s="1">
        <v>835</v>
      </c>
      <c r="D635" s="1">
        <v>815</v>
      </c>
      <c r="E635" s="1">
        <v>820</v>
      </c>
      <c r="F635" s="1">
        <v>820</v>
      </c>
      <c r="G635" s="1">
        <v>1952700</v>
      </c>
      <c r="I635">
        <f t="shared" si="28"/>
        <v>-6.0606060606060606E-3</v>
      </c>
      <c r="J635" s="18">
        <f t="shared" si="29"/>
        <v>7.8483809440125008E-5</v>
      </c>
    </row>
    <row r="636" spans="1:10" x14ac:dyDescent="0.3">
      <c r="A636" s="6">
        <v>44078</v>
      </c>
      <c r="B636" s="1">
        <v>810</v>
      </c>
      <c r="C636" s="1">
        <v>820</v>
      </c>
      <c r="D636" s="1">
        <v>800</v>
      </c>
      <c r="E636" s="1">
        <v>815</v>
      </c>
      <c r="F636" s="1">
        <v>815</v>
      </c>
      <c r="G636" s="1">
        <v>2028200</v>
      </c>
      <c r="I636">
        <f t="shared" si="28"/>
        <v>-6.0975609756097563E-3</v>
      </c>
      <c r="J636" s="18">
        <f t="shared" si="29"/>
        <v>8.1518339891668726E-5</v>
      </c>
    </row>
    <row r="637" spans="1:10" x14ac:dyDescent="0.3">
      <c r="A637" s="6">
        <v>44081</v>
      </c>
      <c r="B637" s="1">
        <v>815</v>
      </c>
      <c r="C637" s="1">
        <v>820</v>
      </c>
      <c r="D637" s="1">
        <v>800</v>
      </c>
      <c r="E637" s="1">
        <v>805</v>
      </c>
      <c r="F637" s="1">
        <v>805</v>
      </c>
      <c r="G637" s="1">
        <v>2275700</v>
      </c>
      <c r="I637">
        <f t="shared" si="28"/>
        <v>-1.2269938650306749E-2</v>
      </c>
      <c r="J637" s="18">
        <f t="shared" si="29"/>
        <v>9.1465972828848503E-5</v>
      </c>
    </row>
    <row r="638" spans="1:10" x14ac:dyDescent="0.3">
      <c r="A638" s="6">
        <v>44082</v>
      </c>
      <c r="B638" s="1">
        <v>815</v>
      </c>
      <c r="C638" s="1">
        <v>820</v>
      </c>
      <c r="D638" s="1">
        <v>805</v>
      </c>
      <c r="E638" s="1">
        <v>810</v>
      </c>
      <c r="F638" s="1">
        <v>810</v>
      </c>
      <c r="G638" s="1">
        <v>1852300</v>
      </c>
      <c r="I638">
        <f t="shared" si="28"/>
        <v>6.2111801242236021E-3</v>
      </c>
      <c r="J638" s="18">
        <f t="shared" si="29"/>
        <v>7.4448486826416517E-5</v>
      </c>
    </row>
    <row r="639" spans="1:10" x14ac:dyDescent="0.3">
      <c r="A639" s="6">
        <v>44083</v>
      </c>
      <c r="B639" s="1">
        <v>810</v>
      </c>
      <c r="C639" s="1">
        <v>810</v>
      </c>
      <c r="D639" s="1">
        <v>780</v>
      </c>
      <c r="E639" s="1">
        <v>790</v>
      </c>
      <c r="F639" s="1">
        <v>790</v>
      </c>
      <c r="G639" s="1">
        <v>5350700</v>
      </c>
      <c r="I639">
        <f t="shared" si="28"/>
        <v>-2.4691358024691357E-2</v>
      </c>
      <c r="J639" s="18">
        <f t="shared" si="29"/>
        <v>2.1505777598774869E-4</v>
      </c>
    </row>
    <row r="640" spans="1:10" x14ac:dyDescent="0.3">
      <c r="A640" s="6">
        <v>44084</v>
      </c>
      <c r="B640" s="1">
        <v>785</v>
      </c>
      <c r="C640" s="1">
        <v>785</v>
      </c>
      <c r="D640" s="1">
        <v>735</v>
      </c>
      <c r="E640" s="1">
        <v>735</v>
      </c>
      <c r="F640" s="1">
        <v>735</v>
      </c>
      <c r="G640" s="1">
        <v>8297100</v>
      </c>
      <c r="I640">
        <f t="shared" si="28"/>
        <v>-6.9620253164556958E-2</v>
      </c>
      <c r="J640" s="18">
        <f t="shared" si="29"/>
        <v>3.3348082926494657E-4</v>
      </c>
    </row>
    <row r="641" spans="1:10" x14ac:dyDescent="0.3">
      <c r="A641" s="6">
        <v>44085</v>
      </c>
      <c r="B641" s="1">
        <v>735</v>
      </c>
      <c r="C641" s="1">
        <v>765</v>
      </c>
      <c r="D641" s="1">
        <v>685</v>
      </c>
      <c r="E641" s="1">
        <v>755</v>
      </c>
      <c r="F641" s="1">
        <v>755</v>
      </c>
      <c r="G641" s="1">
        <v>6048500</v>
      </c>
      <c r="I641">
        <f t="shared" si="28"/>
        <v>2.7210884353741496E-2</v>
      </c>
      <c r="J641" s="18">
        <f t="shared" si="29"/>
        <v>2.4310407200214885E-4</v>
      </c>
    </row>
    <row r="642" spans="1:10" x14ac:dyDescent="0.3">
      <c r="A642" s="6">
        <v>44088</v>
      </c>
      <c r="B642" s="1">
        <v>760</v>
      </c>
      <c r="C642" s="1">
        <v>790</v>
      </c>
      <c r="D642" s="1">
        <v>760</v>
      </c>
      <c r="E642" s="1">
        <v>785</v>
      </c>
      <c r="F642" s="1">
        <v>785</v>
      </c>
      <c r="G642" s="1">
        <v>3301100</v>
      </c>
      <c r="I642">
        <f t="shared" si="28"/>
        <v>3.9735099337748346E-2</v>
      </c>
      <c r="J642" s="18">
        <f t="shared" si="29"/>
        <v>1.3267931753100664E-4</v>
      </c>
    </row>
    <row r="643" spans="1:10" x14ac:dyDescent="0.3">
      <c r="A643" s="6">
        <v>44089</v>
      </c>
      <c r="B643" s="1">
        <v>790</v>
      </c>
      <c r="C643" s="1">
        <v>795</v>
      </c>
      <c r="D643" s="1">
        <v>775</v>
      </c>
      <c r="E643" s="1">
        <v>775</v>
      </c>
      <c r="F643" s="1">
        <v>775</v>
      </c>
      <c r="G643" s="1">
        <v>1858500</v>
      </c>
      <c r="I643">
        <f t="shared" si="28"/>
        <v>-1.2738853503184714E-2</v>
      </c>
      <c r="J643" s="18">
        <f t="shared" si="29"/>
        <v>7.4697680055549911E-5</v>
      </c>
    </row>
    <row r="644" spans="1:10" x14ac:dyDescent="0.3">
      <c r="A644" s="6">
        <v>44090</v>
      </c>
      <c r="B644" s="1">
        <v>785</v>
      </c>
      <c r="C644" s="1">
        <v>815</v>
      </c>
      <c r="D644" s="1">
        <v>770</v>
      </c>
      <c r="E644" s="1">
        <v>800</v>
      </c>
      <c r="F644" s="1">
        <v>800</v>
      </c>
      <c r="G644" s="1">
        <v>4713200</v>
      </c>
      <c r="I644">
        <f t="shared" si="28"/>
        <v>3.2258064516129031E-2</v>
      </c>
      <c r="J644" s="18">
        <f t="shared" si="29"/>
        <v>1.894350850889523E-4</v>
      </c>
    </row>
    <row r="645" spans="1:10" x14ac:dyDescent="0.3">
      <c r="A645" s="6">
        <v>44091</v>
      </c>
      <c r="B645" s="1">
        <v>800</v>
      </c>
      <c r="C645" s="1">
        <v>800</v>
      </c>
      <c r="D645" s="1">
        <v>775</v>
      </c>
      <c r="E645" s="1">
        <v>775</v>
      </c>
      <c r="F645" s="1">
        <v>775</v>
      </c>
      <c r="G645" s="1">
        <v>1900300</v>
      </c>
      <c r="I645">
        <f t="shared" si="28"/>
        <v>-3.125E-2</v>
      </c>
      <c r="J645" s="18">
        <f t="shared" si="29"/>
        <v>7.6377724729384717E-5</v>
      </c>
    </row>
    <row r="646" spans="1:10" x14ac:dyDescent="0.3">
      <c r="A646" s="6">
        <v>44092</v>
      </c>
      <c r="B646" s="1">
        <v>780</v>
      </c>
      <c r="C646" s="1">
        <v>785</v>
      </c>
      <c r="D646" s="1">
        <v>765</v>
      </c>
      <c r="E646" s="1">
        <v>765</v>
      </c>
      <c r="F646" s="1">
        <v>765</v>
      </c>
      <c r="G646" s="1">
        <v>1652500</v>
      </c>
      <c r="I646">
        <f t="shared" si="28"/>
        <v>-1.2903225806451613E-2</v>
      </c>
      <c r="J646" s="18">
        <f t="shared" si="29"/>
        <v>6.64180340553114E-5</v>
      </c>
    </row>
    <row r="647" spans="1:10" x14ac:dyDescent="0.3">
      <c r="A647" s="6">
        <v>44095</v>
      </c>
      <c r="B647" s="1">
        <v>765</v>
      </c>
      <c r="C647" s="1">
        <v>775</v>
      </c>
      <c r="D647" s="1">
        <v>750</v>
      </c>
      <c r="E647" s="1">
        <v>755</v>
      </c>
      <c r="F647" s="1">
        <v>755</v>
      </c>
      <c r="G647" s="1">
        <v>1499700</v>
      </c>
      <c r="I647">
        <f t="shared" si="28"/>
        <v>-1.3071895424836602E-2</v>
      </c>
      <c r="J647" s="18">
        <f t="shared" si="29"/>
        <v>6.0276626730862632E-5</v>
      </c>
    </row>
    <row r="648" spans="1:10" x14ac:dyDescent="0.3">
      <c r="A648" s="6">
        <v>44096</v>
      </c>
      <c r="B648" s="1">
        <v>750</v>
      </c>
      <c r="C648" s="1">
        <v>750</v>
      </c>
      <c r="D648" s="1">
        <v>730</v>
      </c>
      <c r="E648" s="1">
        <v>735</v>
      </c>
      <c r="F648" s="1">
        <v>735</v>
      </c>
      <c r="G648" s="1">
        <v>2600800</v>
      </c>
      <c r="I648">
        <f t="shared" si="28"/>
        <v>-2.6490066225165563E-2</v>
      </c>
      <c r="J648" s="18">
        <f t="shared" si="29"/>
        <v>1.0453254037582686E-4</v>
      </c>
    </row>
    <row r="649" spans="1:10" x14ac:dyDescent="0.3">
      <c r="A649" s="6">
        <v>44097</v>
      </c>
      <c r="B649" s="1">
        <v>735</v>
      </c>
      <c r="C649" s="1">
        <v>745</v>
      </c>
      <c r="D649" s="1">
        <v>725</v>
      </c>
      <c r="E649" s="1">
        <v>730</v>
      </c>
      <c r="F649" s="1">
        <v>730</v>
      </c>
      <c r="G649" s="1">
        <v>1790000</v>
      </c>
      <c r="I649">
        <f t="shared" si="28"/>
        <v>-6.8027210884353739E-3</v>
      </c>
      <c r="J649" s="18">
        <f t="shared" si="29"/>
        <v>7.1944496798189054E-5</v>
      </c>
    </row>
    <row r="650" spans="1:10" x14ac:dyDescent="0.3">
      <c r="A650" s="6">
        <v>44098</v>
      </c>
      <c r="B650" s="1">
        <v>725</v>
      </c>
      <c r="C650" s="1">
        <v>730</v>
      </c>
      <c r="D650" s="1">
        <v>700</v>
      </c>
      <c r="E650" s="1">
        <v>705</v>
      </c>
      <c r="F650" s="1">
        <v>705</v>
      </c>
      <c r="G650" s="1">
        <v>2922700</v>
      </c>
      <c r="I650">
        <f t="shared" si="28"/>
        <v>-3.4246575342465752E-2</v>
      </c>
      <c r="J650" s="18">
        <f t="shared" si="29"/>
        <v>1.1747049206260733E-4</v>
      </c>
    </row>
    <row r="651" spans="1:10" x14ac:dyDescent="0.3">
      <c r="A651" s="6">
        <v>44099</v>
      </c>
      <c r="B651" s="1">
        <v>705</v>
      </c>
      <c r="C651" s="1">
        <v>730</v>
      </c>
      <c r="D651" s="1">
        <v>705</v>
      </c>
      <c r="E651" s="1">
        <v>720</v>
      </c>
      <c r="F651" s="1">
        <v>720</v>
      </c>
      <c r="G651" s="1">
        <v>3316500</v>
      </c>
      <c r="I651">
        <f t="shared" si="28"/>
        <v>2.1276595744680851E-2</v>
      </c>
      <c r="J651" s="18">
        <f t="shared" si="29"/>
        <v>1.3329828135820893E-4</v>
      </c>
    </row>
    <row r="652" spans="1:10" x14ac:dyDescent="0.3">
      <c r="A652" s="6">
        <v>44102</v>
      </c>
      <c r="B652" s="1">
        <v>725</v>
      </c>
      <c r="C652" s="1">
        <v>730</v>
      </c>
      <c r="D652" s="1">
        <v>710</v>
      </c>
      <c r="E652" s="1">
        <v>715</v>
      </c>
      <c r="F652" s="1">
        <v>715</v>
      </c>
      <c r="G652" s="1">
        <v>907700</v>
      </c>
      <c r="I652">
        <f t="shared" si="28"/>
        <v>-6.9444444444444441E-3</v>
      </c>
      <c r="J652" s="18">
        <f t="shared" si="29"/>
        <v>3.6482692594254857E-5</v>
      </c>
    </row>
    <row r="653" spans="1:10" x14ac:dyDescent="0.3">
      <c r="A653" s="6">
        <v>44103</v>
      </c>
      <c r="B653" s="1">
        <v>720</v>
      </c>
      <c r="C653" s="1">
        <v>725</v>
      </c>
      <c r="D653" s="1">
        <v>710</v>
      </c>
      <c r="E653" s="1">
        <v>715</v>
      </c>
      <c r="F653" s="1">
        <v>715</v>
      </c>
      <c r="G653" s="1">
        <v>877600</v>
      </c>
      <c r="I653">
        <f t="shared" si="28"/>
        <v>0</v>
      </c>
      <c r="J653" s="18">
        <f t="shared" si="29"/>
        <v>3.5272899659268555E-5</v>
      </c>
    </row>
    <row r="654" spans="1:10" x14ac:dyDescent="0.3">
      <c r="A654" s="6">
        <v>44104</v>
      </c>
      <c r="B654" s="1">
        <v>715</v>
      </c>
      <c r="C654" s="1">
        <v>725</v>
      </c>
      <c r="D654" s="1">
        <v>710</v>
      </c>
      <c r="E654" s="1">
        <v>720</v>
      </c>
      <c r="F654" s="1">
        <v>720</v>
      </c>
      <c r="G654" s="1">
        <v>486900</v>
      </c>
      <c r="I654">
        <f t="shared" si="28"/>
        <v>6.993006993006993E-3</v>
      </c>
      <c r="J654" s="18">
        <f t="shared" si="29"/>
        <v>1.9569706978233658E-5</v>
      </c>
    </row>
    <row r="655" spans="1:10" x14ac:dyDescent="0.3">
      <c r="A655" s="6">
        <v>44105</v>
      </c>
      <c r="B655" s="1">
        <v>720</v>
      </c>
      <c r="C655" s="1">
        <v>745</v>
      </c>
      <c r="D655" s="1">
        <v>720</v>
      </c>
      <c r="E655" s="1">
        <v>735</v>
      </c>
      <c r="F655" s="1">
        <v>735</v>
      </c>
      <c r="G655" s="1">
        <v>2514200</v>
      </c>
      <c r="I655">
        <f t="shared" si="28"/>
        <v>2.0833333333333332E-2</v>
      </c>
      <c r="J655" s="18">
        <f t="shared" si="29"/>
        <v>1.0105187365922173E-4</v>
      </c>
    </row>
    <row r="656" spans="1:10" x14ac:dyDescent="0.3">
      <c r="A656" s="6">
        <v>44106</v>
      </c>
      <c r="B656" s="1">
        <v>745</v>
      </c>
      <c r="C656" s="1">
        <v>760</v>
      </c>
      <c r="D656" s="1">
        <v>725</v>
      </c>
      <c r="E656" s="1">
        <v>735</v>
      </c>
      <c r="F656" s="1">
        <v>735</v>
      </c>
      <c r="G656" s="1">
        <v>5020300</v>
      </c>
      <c r="I656">
        <f t="shared" si="28"/>
        <v>0</v>
      </c>
      <c r="J656" s="18">
        <f t="shared" si="29"/>
        <v>2.0177818842231758E-4</v>
      </c>
    </row>
    <row r="657" spans="1:10" x14ac:dyDescent="0.3">
      <c r="A657" s="6">
        <v>44109</v>
      </c>
      <c r="B657" s="1">
        <v>740</v>
      </c>
      <c r="C657" s="1">
        <v>745</v>
      </c>
      <c r="D657" s="1">
        <v>735</v>
      </c>
      <c r="E657" s="1">
        <v>735</v>
      </c>
      <c r="F657" s="1">
        <v>735</v>
      </c>
      <c r="G657" s="1">
        <v>795900</v>
      </c>
      <c r="I657">
        <f t="shared" si="28"/>
        <v>0</v>
      </c>
      <c r="J657" s="18">
        <f t="shared" si="29"/>
        <v>3.1989175978591435E-5</v>
      </c>
    </row>
    <row r="658" spans="1:10" x14ac:dyDescent="0.3">
      <c r="A658" s="6">
        <v>44110</v>
      </c>
      <c r="B658" s="1">
        <v>745</v>
      </c>
      <c r="C658" s="1">
        <v>750</v>
      </c>
      <c r="D658" s="1">
        <v>740</v>
      </c>
      <c r="E658" s="1">
        <v>745</v>
      </c>
      <c r="F658" s="1">
        <v>745</v>
      </c>
      <c r="G658" s="1">
        <v>1316800</v>
      </c>
      <c r="I658">
        <f t="shared" si="28"/>
        <v>1.3605442176870748E-2</v>
      </c>
      <c r="J658" s="18">
        <f t="shared" si="29"/>
        <v>5.2925426471427562E-5</v>
      </c>
    </row>
    <row r="659" spans="1:10" x14ac:dyDescent="0.3">
      <c r="A659" s="6">
        <v>44111</v>
      </c>
      <c r="B659" s="1">
        <v>740</v>
      </c>
      <c r="C659" s="1">
        <v>750</v>
      </c>
      <c r="D659" s="1">
        <v>730</v>
      </c>
      <c r="E659" s="1">
        <v>735</v>
      </c>
      <c r="F659" s="1">
        <v>735</v>
      </c>
      <c r="G659" s="1">
        <v>1602100</v>
      </c>
      <c r="I659">
        <f t="shared" si="28"/>
        <v>-1.3422818791946308E-2</v>
      </c>
      <c r="J659" s="18">
        <f t="shared" si="29"/>
        <v>6.4392334257194788E-5</v>
      </c>
    </row>
    <row r="660" spans="1:10" x14ac:dyDescent="0.3">
      <c r="A660" s="6">
        <v>44112</v>
      </c>
      <c r="B660" s="1">
        <v>740</v>
      </c>
      <c r="C660" s="1">
        <v>760</v>
      </c>
      <c r="D660" s="1">
        <v>740</v>
      </c>
      <c r="E660" s="1">
        <v>740</v>
      </c>
      <c r="F660" s="1">
        <v>740</v>
      </c>
      <c r="G660" s="1">
        <v>2718900</v>
      </c>
      <c r="I660">
        <f t="shared" si="28"/>
        <v>6.8027210884353739E-3</v>
      </c>
      <c r="J660" s="18">
        <f t="shared" si="29"/>
        <v>1.0927926946625486E-4</v>
      </c>
    </row>
    <row r="661" spans="1:10" x14ac:dyDescent="0.3">
      <c r="A661" s="6">
        <v>44113</v>
      </c>
      <c r="B661" s="1">
        <v>750</v>
      </c>
      <c r="C661" s="1">
        <v>770</v>
      </c>
      <c r="D661" s="1">
        <v>745</v>
      </c>
      <c r="E661" s="1">
        <v>755</v>
      </c>
      <c r="F661" s="1">
        <v>755</v>
      </c>
      <c r="G661" s="1">
        <v>2802200</v>
      </c>
      <c r="I661">
        <f t="shared" si="28"/>
        <v>2.0270270270270271E-2</v>
      </c>
      <c r="J661" s="18">
        <f t="shared" si="29"/>
        <v>1.1262730107703092E-4</v>
      </c>
    </row>
    <row r="662" spans="1:10" x14ac:dyDescent="0.3">
      <c r="A662" s="6">
        <v>44116</v>
      </c>
      <c r="B662" s="1">
        <v>755</v>
      </c>
      <c r="C662" s="1">
        <v>790</v>
      </c>
      <c r="D662" s="1">
        <v>755</v>
      </c>
      <c r="E662" s="1">
        <v>765</v>
      </c>
      <c r="F662" s="1">
        <v>765</v>
      </c>
      <c r="G662" s="1">
        <v>9210500</v>
      </c>
      <c r="I662">
        <f t="shared" si="28"/>
        <v>1.3245033112582781E-2</v>
      </c>
      <c r="J662" s="18">
        <f t="shared" si="29"/>
        <v>3.701926188601789E-4</v>
      </c>
    </row>
    <row r="663" spans="1:10" x14ac:dyDescent="0.3">
      <c r="A663" s="6">
        <v>44117</v>
      </c>
      <c r="B663" s="1">
        <v>765</v>
      </c>
      <c r="C663" s="1">
        <v>775</v>
      </c>
      <c r="D663" s="1">
        <v>755</v>
      </c>
      <c r="E663" s="1">
        <v>775</v>
      </c>
      <c r="F663" s="1">
        <v>775</v>
      </c>
      <c r="G663" s="1">
        <v>5292900</v>
      </c>
      <c r="I663">
        <f t="shared" si="28"/>
        <v>1.3071895424836602E-2</v>
      </c>
      <c r="J663" s="18">
        <f t="shared" si="29"/>
        <v>2.1273465201292449E-4</v>
      </c>
    </row>
    <row r="664" spans="1:10" x14ac:dyDescent="0.3">
      <c r="A664" s="6">
        <v>44118</v>
      </c>
      <c r="B664" s="1">
        <v>775</v>
      </c>
      <c r="C664" s="1">
        <v>790</v>
      </c>
      <c r="D664" s="1">
        <v>765</v>
      </c>
      <c r="E664" s="1">
        <v>770</v>
      </c>
      <c r="F664" s="1">
        <v>770</v>
      </c>
      <c r="G664" s="1">
        <v>5769900</v>
      </c>
      <c r="I664">
        <f t="shared" si="28"/>
        <v>-6.4516129032258064E-3</v>
      </c>
      <c r="J664" s="18">
        <f t="shared" si="29"/>
        <v>2.3190645367367094E-4</v>
      </c>
    </row>
    <row r="665" spans="1:10" x14ac:dyDescent="0.3">
      <c r="A665" s="6">
        <v>44119</v>
      </c>
      <c r="B665" s="1">
        <v>775</v>
      </c>
      <c r="C665" s="1">
        <v>775</v>
      </c>
      <c r="D665" s="1">
        <v>760</v>
      </c>
      <c r="E665" s="1">
        <v>760</v>
      </c>
      <c r="F665" s="1">
        <v>760</v>
      </c>
      <c r="G665" s="1">
        <v>1458200</v>
      </c>
      <c r="I665">
        <f t="shared" si="28"/>
        <v>-1.2987012987012988E-2</v>
      </c>
      <c r="J665" s="18">
        <f t="shared" si="29"/>
        <v>5.8608639793921379E-5</v>
      </c>
    </row>
    <row r="666" spans="1:10" x14ac:dyDescent="0.3">
      <c r="A666" s="6">
        <v>44120</v>
      </c>
      <c r="B666" s="1">
        <v>760</v>
      </c>
      <c r="C666" s="1">
        <v>765</v>
      </c>
      <c r="D666" s="1">
        <v>755</v>
      </c>
      <c r="E666" s="1">
        <v>755</v>
      </c>
      <c r="F666" s="1">
        <v>755</v>
      </c>
      <c r="G666" s="1">
        <v>1172000</v>
      </c>
      <c r="I666">
        <f t="shared" si="28"/>
        <v>-6.5789473684210523E-3</v>
      </c>
      <c r="J666" s="18">
        <f t="shared" si="29"/>
        <v>4.71055587974735E-5</v>
      </c>
    </row>
    <row r="667" spans="1:10" x14ac:dyDescent="0.3">
      <c r="A667" s="6">
        <v>44123</v>
      </c>
      <c r="B667" s="1">
        <v>765</v>
      </c>
      <c r="C667" s="1">
        <v>775</v>
      </c>
      <c r="D667" s="1">
        <v>755</v>
      </c>
      <c r="E667" s="1">
        <v>765</v>
      </c>
      <c r="F667" s="1">
        <v>765</v>
      </c>
      <c r="G667" s="1">
        <v>1353700</v>
      </c>
      <c r="I667">
        <f t="shared" si="28"/>
        <v>1.3245033112582781E-2</v>
      </c>
      <c r="J667" s="18">
        <f t="shared" si="29"/>
        <v>5.4408528109334365E-5</v>
      </c>
    </row>
    <row r="668" spans="1:10" x14ac:dyDescent="0.3">
      <c r="A668" s="6">
        <v>44124</v>
      </c>
      <c r="B668" s="1">
        <v>770</v>
      </c>
      <c r="C668" s="1">
        <v>775</v>
      </c>
      <c r="D668" s="1">
        <v>755</v>
      </c>
      <c r="E668" s="1">
        <v>760</v>
      </c>
      <c r="F668" s="1">
        <v>760</v>
      </c>
      <c r="G668" s="1">
        <v>1827700</v>
      </c>
      <c r="I668">
        <f t="shared" si="28"/>
        <v>-6.5359477124183009E-3</v>
      </c>
      <c r="J668" s="18">
        <f t="shared" si="29"/>
        <v>7.3459752401145323E-5</v>
      </c>
    </row>
    <row r="669" spans="1:10" x14ac:dyDescent="0.3">
      <c r="A669" s="6">
        <v>44125</v>
      </c>
      <c r="B669" s="1">
        <v>755</v>
      </c>
      <c r="C669" s="1">
        <v>770</v>
      </c>
      <c r="D669" s="1">
        <v>755</v>
      </c>
      <c r="E669" s="1">
        <v>755</v>
      </c>
      <c r="F669" s="1">
        <v>755</v>
      </c>
      <c r="G669" s="1">
        <v>1728400</v>
      </c>
      <c r="I669">
        <f t="shared" si="28"/>
        <v>-6.5789473684210523E-3</v>
      </c>
      <c r="J669" s="18">
        <f t="shared" si="29"/>
        <v>6.9468641489379865E-5</v>
      </c>
    </row>
    <row r="670" spans="1:10" x14ac:dyDescent="0.3">
      <c r="A670" s="6">
        <v>44126</v>
      </c>
      <c r="B670" s="1">
        <v>755</v>
      </c>
      <c r="C670" s="1">
        <v>765</v>
      </c>
      <c r="D670" s="1">
        <v>745</v>
      </c>
      <c r="E670" s="1">
        <v>750</v>
      </c>
      <c r="F670" s="1">
        <v>750</v>
      </c>
      <c r="G670" s="1">
        <v>2198700</v>
      </c>
      <c r="I670">
        <f t="shared" si="28"/>
        <v>-6.6225165562913907E-3</v>
      </c>
      <c r="J670" s="18">
        <f t="shared" si="29"/>
        <v>8.837115369283702E-5</v>
      </c>
    </row>
    <row r="671" spans="1:10" x14ac:dyDescent="0.3">
      <c r="A671" s="6">
        <v>44127</v>
      </c>
      <c r="B671" s="1">
        <v>750</v>
      </c>
      <c r="C671" s="1">
        <v>760</v>
      </c>
      <c r="D671" s="1">
        <v>750</v>
      </c>
      <c r="E671" s="1">
        <v>755</v>
      </c>
      <c r="F671" s="1">
        <v>755</v>
      </c>
      <c r="G671" s="1">
        <v>1147200</v>
      </c>
      <c r="I671">
        <f t="shared" si="28"/>
        <v>6.6666666666666671E-3</v>
      </c>
      <c r="J671" s="18">
        <f t="shared" si="29"/>
        <v>4.6108785880939927E-5</v>
      </c>
    </row>
    <row r="672" spans="1:10" x14ac:dyDescent="0.3">
      <c r="A672" s="11">
        <v>44130</v>
      </c>
      <c r="B672" s="5">
        <v>760</v>
      </c>
      <c r="C672" s="5">
        <v>770</v>
      </c>
      <c r="D672" s="5">
        <v>755</v>
      </c>
      <c r="E672" s="5">
        <v>760</v>
      </c>
      <c r="F672" s="5">
        <v>760</v>
      </c>
      <c r="G672" s="4">
        <v>3326000</v>
      </c>
      <c r="H672" s="5"/>
      <c r="I672">
        <f t="shared" si="28"/>
        <v>6.6225165562913907E-3</v>
      </c>
      <c r="J672" s="18">
        <f t="shared" si="29"/>
        <v>1.3368010969317138E-4</v>
      </c>
    </row>
    <row r="673" spans="1:10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8"/>
    </row>
    <row r="674" spans="1:10" x14ac:dyDescent="0.3">
      <c r="A674" s="7" t="s">
        <v>16</v>
      </c>
      <c r="G674" s="1"/>
      <c r="J674" s="18"/>
    </row>
    <row r="675" spans="1:10" x14ac:dyDescent="0.3">
      <c r="A675" t="s">
        <v>85</v>
      </c>
      <c r="B675" t="s">
        <v>84</v>
      </c>
      <c r="C675" t="s">
        <v>83</v>
      </c>
      <c r="D675" t="s">
        <v>82</v>
      </c>
      <c r="E675" t="s">
        <v>81</v>
      </c>
      <c r="F675" t="s">
        <v>80</v>
      </c>
      <c r="G675" s="1" t="s">
        <v>79</v>
      </c>
      <c r="H675" t="s">
        <v>93</v>
      </c>
      <c r="I675" t="s">
        <v>86</v>
      </c>
      <c r="J675" s="18" t="s">
        <v>94</v>
      </c>
    </row>
    <row r="676" spans="1:10" x14ac:dyDescent="0.3">
      <c r="A676" s="6">
        <v>44074</v>
      </c>
      <c r="B676" s="1">
        <v>246</v>
      </c>
      <c r="C676" s="1">
        <v>248</v>
      </c>
      <c r="D676" s="1">
        <v>232</v>
      </c>
      <c r="E676" s="1">
        <v>234</v>
      </c>
      <c r="F676" s="1">
        <v>232</v>
      </c>
      <c r="G676" s="1">
        <v>6009700</v>
      </c>
      <c r="H676" s="1">
        <v>75357433911</v>
      </c>
      <c r="I676">
        <f>(E676/B676-1)</f>
        <v>-4.8780487804878092E-2</v>
      </c>
      <c r="J676" s="19">
        <f>(G676/H$676)</f>
        <v>7.9749265442048955E-5</v>
      </c>
    </row>
    <row r="677" spans="1:10" x14ac:dyDescent="0.3">
      <c r="A677" s="6">
        <v>44075</v>
      </c>
      <c r="B677" s="1">
        <v>230</v>
      </c>
      <c r="C677" s="1">
        <v>240</v>
      </c>
      <c r="D677" s="1">
        <v>228</v>
      </c>
      <c r="E677" s="1">
        <v>232</v>
      </c>
      <c r="F677" s="1">
        <v>232</v>
      </c>
      <c r="G677" s="1">
        <v>4068500</v>
      </c>
      <c r="I677">
        <f t="shared" ref="I677:I716" si="30">(E677-E676)/E676</f>
        <v>-8.5470085470085479E-3</v>
      </c>
      <c r="J677" s="19">
        <f t="shared" ref="J677:J716" si="31">(G677/H$676)</f>
        <v>5.3989364935184144E-5</v>
      </c>
    </row>
    <row r="678" spans="1:10" x14ac:dyDescent="0.3">
      <c r="A678" s="6">
        <v>44076</v>
      </c>
      <c r="B678" s="1">
        <v>234</v>
      </c>
      <c r="C678" s="1">
        <v>260</v>
      </c>
      <c r="D678" s="1">
        <v>232</v>
      </c>
      <c r="E678" s="1">
        <v>244</v>
      </c>
      <c r="F678" s="1">
        <v>244</v>
      </c>
      <c r="G678" s="1">
        <v>61362000</v>
      </c>
      <c r="I678">
        <f t="shared" si="30"/>
        <v>5.1724137931034482E-2</v>
      </c>
      <c r="J678" s="19">
        <f t="shared" si="31"/>
        <v>8.142793194427355E-4</v>
      </c>
    </row>
    <row r="679" spans="1:10" x14ac:dyDescent="0.3">
      <c r="A679" s="6">
        <v>44077</v>
      </c>
      <c r="B679" s="1">
        <v>230</v>
      </c>
      <c r="C679" s="1">
        <v>246</v>
      </c>
      <c r="D679" s="1">
        <v>230</v>
      </c>
      <c r="E679" s="1">
        <v>236</v>
      </c>
      <c r="F679" s="1">
        <v>236</v>
      </c>
      <c r="G679" s="1">
        <v>8211800</v>
      </c>
      <c r="I679">
        <f t="shared" si="30"/>
        <v>-3.2786885245901641E-2</v>
      </c>
      <c r="J679" s="19">
        <f t="shared" si="31"/>
        <v>1.0897133267168371E-4</v>
      </c>
    </row>
    <row r="680" spans="1:10" x14ac:dyDescent="0.3">
      <c r="A680" s="6">
        <v>44078</v>
      </c>
      <c r="B680" s="1">
        <v>234</v>
      </c>
      <c r="C680" s="1">
        <v>236</v>
      </c>
      <c r="D680" s="1">
        <v>230</v>
      </c>
      <c r="E680" s="1">
        <v>234</v>
      </c>
      <c r="F680" s="1">
        <v>234</v>
      </c>
      <c r="G680" s="1">
        <v>4438700</v>
      </c>
      <c r="I680">
        <f t="shared" si="30"/>
        <v>-8.4745762711864406E-3</v>
      </c>
      <c r="J680" s="19">
        <f t="shared" si="31"/>
        <v>5.8901952596239856E-5</v>
      </c>
    </row>
    <row r="681" spans="1:10" x14ac:dyDescent="0.3">
      <c r="A681" s="6">
        <v>44081</v>
      </c>
      <c r="B681" s="1">
        <v>234</v>
      </c>
      <c r="C681" s="1">
        <v>238</v>
      </c>
      <c r="D681" s="1">
        <v>230</v>
      </c>
      <c r="E681" s="1">
        <v>234</v>
      </c>
      <c r="F681" s="1">
        <v>234</v>
      </c>
      <c r="G681" s="1">
        <v>1728800</v>
      </c>
      <c r="I681">
        <f t="shared" si="30"/>
        <v>0</v>
      </c>
      <c r="J681" s="19">
        <f t="shared" si="31"/>
        <v>2.2941333194038674E-5</v>
      </c>
    </row>
    <row r="682" spans="1:10" x14ac:dyDescent="0.3">
      <c r="A682" s="6">
        <v>44082</v>
      </c>
      <c r="B682" s="1">
        <v>234</v>
      </c>
      <c r="C682" s="1">
        <v>238</v>
      </c>
      <c r="D682" s="1">
        <v>232</v>
      </c>
      <c r="E682" s="1">
        <v>234</v>
      </c>
      <c r="F682" s="1">
        <v>234</v>
      </c>
      <c r="G682" s="1">
        <v>2344400</v>
      </c>
      <c r="I682">
        <f t="shared" si="30"/>
        <v>0</v>
      </c>
      <c r="J682" s="19">
        <f t="shared" si="31"/>
        <v>3.1110401168500849E-5</v>
      </c>
    </row>
    <row r="683" spans="1:10" x14ac:dyDescent="0.3">
      <c r="A683" s="6">
        <v>44083</v>
      </c>
      <c r="B683" s="1">
        <v>234</v>
      </c>
      <c r="C683" s="1">
        <v>234</v>
      </c>
      <c r="D683" s="1">
        <v>218</v>
      </c>
      <c r="E683" s="1">
        <v>218</v>
      </c>
      <c r="F683" s="1">
        <v>218</v>
      </c>
      <c r="G683" s="1">
        <v>8135800</v>
      </c>
      <c r="I683">
        <f t="shared" si="30"/>
        <v>-6.8376068376068383E-2</v>
      </c>
      <c r="J683" s="19">
        <f t="shared" si="31"/>
        <v>1.0796280576125628E-4</v>
      </c>
    </row>
    <row r="684" spans="1:10" x14ac:dyDescent="0.3">
      <c r="A684" s="6">
        <v>44084</v>
      </c>
      <c r="B684" s="1">
        <v>218</v>
      </c>
      <c r="C684" s="1">
        <v>218</v>
      </c>
      <c r="D684" s="1">
        <v>204</v>
      </c>
      <c r="E684" s="1">
        <v>204</v>
      </c>
      <c r="F684" s="1">
        <v>204</v>
      </c>
      <c r="G684" s="1">
        <v>9631300</v>
      </c>
      <c r="I684">
        <f t="shared" si="30"/>
        <v>-6.4220183486238536E-2</v>
      </c>
      <c r="J684" s="19">
        <f t="shared" si="31"/>
        <v>1.2780822674210128E-4</v>
      </c>
    </row>
    <row r="685" spans="1:10" x14ac:dyDescent="0.3">
      <c r="A685" s="6">
        <v>44085</v>
      </c>
      <c r="B685" s="1">
        <v>204</v>
      </c>
      <c r="C685" s="1">
        <v>248</v>
      </c>
      <c r="D685" s="1">
        <v>192</v>
      </c>
      <c r="E685" s="1">
        <v>218</v>
      </c>
      <c r="F685" s="1">
        <v>218</v>
      </c>
      <c r="G685" s="1">
        <v>74931600</v>
      </c>
      <c r="I685">
        <f t="shared" si="30"/>
        <v>6.8627450980392163E-2</v>
      </c>
      <c r="J685" s="19">
        <f t="shared" si="31"/>
        <v>9.9434914528136772E-4</v>
      </c>
    </row>
    <row r="686" spans="1:10" x14ac:dyDescent="0.3">
      <c r="A686" s="6">
        <v>44088</v>
      </c>
      <c r="B686" s="1">
        <v>220</v>
      </c>
      <c r="C686" s="1">
        <v>232</v>
      </c>
      <c r="D686" s="1">
        <v>220</v>
      </c>
      <c r="E686" s="1">
        <v>226</v>
      </c>
      <c r="F686" s="1">
        <v>226</v>
      </c>
      <c r="G686" s="1">
        <v>9540600</v>
      </c>
      <c r="I686">
        <f t="shared" si="30"/>
        <v>3.669724770642202E-2</v>
      </c>
      <c r="J686" s="19">
        <f t="shared" si="31"/>
        <v>1.266046294950517E-4</v>
      </c>
    </row>
    <row r="687" spans="1:10" x14ac:dyDescent="0.3">
      <c r="A687" s="6">
        <v>44089</v>
      </c>
      <c r="B687" s="1">
        <v>226</v>
      </c>
      <c r="C687" s="1">
        <v>228</v>
      </c>
      <c r="D687" s="1">
        <v>218</v>
      </c>
      <c r="E687" s="1">
        <v>220</v>
      </c>
      <c r="F687" s="1">
        <v>220</v>
      </c>
      <c r="G687" s="1">
        <v>6303800</v>
      </c>
      <c r="I687">
        <f t="shared" si="30"/>
        <v>-2.6548672566371681E-2</v>
      </c>
      <c r="J687" s="19">
        <f t="shared" si="31"/>
        <v>8.3651999183584561E-5</v>
      </c>
    </row>
    <row r="688" spans="1:10" x14ac:dyDescent="0.3">
      <c r="A688" s="6">
        <v>44090</v>
      </c>
      <c r="B688" s="1">
        <v>220</v>
      </c>
      <c r="C688" s="1">
        <v>234</v>
      </c>
      <c r="D688" s="1">
        <v>218</v>
      </c>
      <c r="E688" s="1">
        <v>224</v>
      </c>
      <c r="F688" s="1">
        <v>224</v>
      </c>
      <c r="G688" s="1">
        <v>9428300</v>
      </c>
      <c r="I688">
        <f t="shared" si="30"/>
        <v>1.8181818181818181E-2</v>
      </c>
      <c r="J688" s="19">
        <f t="shared" si="31"/>
        <v>1.2511439828398591E-4</v>
      </c>
    </row>
    <row r="689" spans="1:10" x14ac:dyDescent="0.3">
      <c r="A689" s="6">
        <v>44091</v>
      </c>
      <c r="B689" s="1">
        <v>222</v>
      </c>
      <c r="C689" s="1">
        <v>226</v>
      </c>
      <c r="D689" s="1">
        <v>218</v>
      </c>
      <c r="E689" s="1">
        <v>220</v>
      </c>
      <c r="F689" s="1">
        <v>220</v>
      </c>
      <c r="G689" s="1">
        <v>3381300</v>
      </c>
      <c r="I689">
        <f t="shared" si="30"/>
        <v>-1.7857142857142856E-2</v>
      </c>
      <c r="J689" s="19">
        <f t="shared" si="31"/>
        <v>4.4870158450371919E-5</v>
      </c>
    </row>
    <row r="690" spans="1:10" x14ac:dyDescent="0.3">
      <c r="A690" s="6">
        <v>44092</v>
      </c>
      <c r="B690" s="1">
        <v>220</v>
      </c>
      <c r="C690" s="1">
        <v>226</v>
      </c>
      <c r="D690" s="1">
        <v>218</v>
      </c>
      <c r="E690" s="1">
        <v>220</v>
      </c>
      <c r="F690" s="1">
        <v>220</v>
      </c>
      <c r="G690" s="1">
        <v>2173700</v>
      </c>
      <c r="I690">
        <f t="shared" si="30"/>
        <v>0</v>
      </c>
      <c r="J690" s="19">
        <f t="shared" si="31"/>
        <v>2.8845196647317139E-5</v>
      </c>
    </row>
    <row r="691" spans="1:10" x14ac:dyDescent="0.3">
      <c r="A691" s="6">
        <v>44095</v>
      </c>
      <c r="B691" s="1">
        <v>220</v>
      </c>
      <c r="C691" s="1">
        <v>224</v>
      </c>
      <c r="D691" s="1">
        <v>210</v>
      </c>
      <c r="E691" s="1">
        <v>214</v>
      </c>
      <c r="F691" s="1">
        <v>214</v>
      </c>
      <c r="G691" s="1">
        <v>3619600</v>
      </c>
      <c r="I691">
        <f t="shared" si="30"/>
        <v>-2.7272727272727271E-2</v>
      </c>
      <c r="J691" s="19">
        <f t="shared" si="31"/>
        <v>4.8032421118198977E-5</v>
      </c>
    </row>
    <row r="692" spans="1:10" x14ac:dyDescent="0.3">
      <c r="A692" s="6">
        <v>44096</v>
      </c>
      <c r="B692" s="1">
        <v>214</v>
      </c>
      <c r="C692" s="1">
        <v>214</v>
      </c>
      <c r="D692" s="1">
        <v>206</v>
      </c>
      <c r="E692" s="1">
        <v>206</v>
      </c>
      <c r="F692" s="1">
        <v>206</v>
      </c>
      <c r="G692" s="1">
        <v>6567200</v>
      </c>
      <c r="I692">
        <f t="shared" si="30"/>
        <v>-3.7383177570093455E-2</v>
      </c>
      <c r="J692" s="19">
        <f t="shared" si="31"/>
        <v>8.7147341133671208E-5</v>
      </c>
    </row>
    <row r="693" spans="1:10" x14ac:dyDescent="0.3">
      <c r="A693" s="6">
        <v>44097</v>
      </c>
      <c r="B693" s="1">
        <v>206</v>
      </c>
      <c r="C693" s="1">
        <v>212</v>
      </c>
      <c r="D693" s="1">
        <v>198</v>
      </c>
      <c r="E693" s="1">
        <v>202</v>
      </c>
      <c r="F693" s="1">
        <v>202</v>
      </c>
      <c r="G693" s="1">
        <v>3905800</v>
      </c>
      <c r="I693">
        <f t="shared" si="30"/>
        <v>-1.9417475728155338E-2</v>
      </c>
      <c r="J693" s="19">
        <f t="shared" si="31"/>
        <v>5.1830321141413846E-5</v>
      </c>
    </row>
    <row r="694" spans="1:10" x14ac:dyDescent="0.3">
      <c r="A694" s="6">
        <v>44098</v>
      </c>
      <c r="B694" s="1">
        <v>200</v>
      </c>
      <c r="C694" s="1">
        <v>204</v>
      </c>
      <c r="D694" s="1">
        <v>198</v>
      </c>
      <c r="E694" s="1">
        <v>199</v>
      </c>
      <c r="F694" s="1">
        <v>199</v>
      </c>
      <c r="G694" s="1">
        <v>1980700</v>
      </c>
      <c r="I694">
        <f t="shared" si="30"/>
        <v>-1.4851485148514851E-2</v>
      </c>
      <c r="J694" s="19">
        <f t="shared" si="31"/>
        <v>2.6284069098468535E-5</v>
      </c>
    </row>
    <row r="695" spans="1:10" x14ac:dyDescent="0.3">
      <c r="A695" s="6">
        <v>44099</v>
      </c>
      <c r="B695" s="1">
        <v>200</v>
      </c>
      <c r="C695" s="1">
        <v>212</v>
      </c>
      <c r="D695" s="1">
        <v>200</v>
      </c>
      <c r="E695" s="1">
        <v>206</v>
      </c>
      <c r="F695" s="1">
        <v>206</v>
      </c>
      <c r="G695" s="1">
        <v>4774400</v>
      </c>
      <c r="I695">
        <f t="shared" si="30"/>
        <v>3.5175879396984924E-2</v>
      </c>
      <c r="J695" s="19">
        <f t="shared" si="31"/>
        <v>6.3356722120325228E-5</v>
      </c>
    </row>
    <row r="696" spans="1:10" x14ac:dyDescent="0.3">
      <c r="A696" s="6">
        <v>44102</v>
      </c>
      <c r="B696" s="1">
        <v>208</v>
      </c>
      <c r="C696" s="1">
        <v>210</v>
      </c>
      <c r="D696" s="1">
        <v>202</v>
      </c>
      <c r="E696" s="1">
        <v>204</v>
      </c>
      <c r="F696" s="1">
        <v>204</v>
      </c>
      <c r="G696" s="1">
        <v>3697600</v>
      </c>
      <c r="I696">
        <f t="shared" si="30"/>
        <v>-9.7087378640776691E-3</v>
      </c>
      <c r="J696" s="19">
        <f t="shared" si="31"/>
        <v>4.9067488210479757E-5</v>
      </c>
    </row>
    <row r="697" spans="1:10" x14ac:dyDescent="0.3">
      <c r="A697" s="6">
        <v>44103</v>
      </c>
      <c r="B697" s="1">
        <v>208</v>
      </c>
      <c r="C697" s="1">
        <v>208</v>
      </c>
      <c r="D697" s="1">
        <v>200</v>
      </c>
      <c r="E697" s="1">
        <v>202</v>
      </c>
      <c r="F697" s="1">
        <v>202</v>
      </c>
      <c r="G697" s="1">
        <v>2256600</v>
      </c>
      <c r="I697">
        <f t="shared" si="30"/>
        <v>-9.8039215686274508E-3</v>
      </c>
      <c r="J697" s="19">
        <f t="shared" si="31"/>
        <v>2.9945287185138635E-5</v>
      </c>
    </row>
    <row r="698" spans="1:10" x14ac:dyDescent="0.3">
      <c r="A698" s="6">
        <v>44104</v>
      </c>
      <c r="B698" s="1">
        <v>204</v>
      </c>
      <c r="C698" s="1">
        <v>224</v>
      </c>
      <c r="D698" s="1">
        <v>202</v>
      </c>
      <c r="E698" s="1">
        <v>204</v>
      </c>
      <c r="F698" s="1">
        <v>204</v>
      </c>
      <c r="G698" s="1">
        <v>24274800</v>
      </c>
      <c r="I698">
        <f t="shared" si="30"/>
        <v>9.9009900990099011E-3</v>
      </c>
      <c r="J698" s="19">
        <f t="shared" si="31"/>
        <v>3.221288032268915E-4</v>
      </c>
    </row>
    <row r="699" spans="1:10" x14ac:dyDescent="0.3">
      <c r="A699" s="6">
        <v>44105</v>
      </c>
      <c r="B699" s="1">
        <v>206</v>
      </c>
      <c r="C699" s="1">
        <v>210</v>
      </c>
      <c r="D699" s="1">
        <v>204</v>
      </c>
      <c r="E699" s="1">
        <v>206</v>
      </c>
      <c r="F699" s="1">
        <v>206</v>
      </c>
      <c r="G699" s="1">
        <v>3121800</v>
      </c>
      <c r="I699">
        <f t="shared" si="30"/>
        <v>9.8039215686274508E-3</v>
      </c>
      <c r="J699" s="19">
        <f t="shared" si="31"/>
        <v>4.1426569854899318E-5</v>
      </c>
    </row>
    <row r="700" spans="1:10" x14ac:dyDescent="0.3">
      <c r="A700" s="6">
        <v>44106</v>
      </c>
      <c r="B700" s="1">
        <v>208</v>
      </c>
      <c r="C700" s="1">
        <v>208</v>
      </c>
      <c r="D700" s="1">
        <v>200</v>
      </c>
      <c r="E700" s="1">
        <v>202</v>
      </c>
      <c r="F700" s="1">
        <v>202</v>
      </c>
      <c r="G700" s="1">
        <v>2634000</v>
      </c>
      <c r="I700">
        <f t="shared" si="30"/>
        <v>-1.9417475728155338E-2</v>
      </c>
      <c r="J700" s="19">
        <f t="shared" si="31"/>
        <v>3.495341950086642E-5</v>
      </c>
    </row>
    <row r="701" spans="1:10" x14ac:dyDescent="0.3">
      <c r="A701" s="6">
        <v>44109</v>
      </c>
      <c r="B701" s="1">
        <v>204</v>
      </c>
      <c r="C701" s="1">
        <v>216</v>
      </c>
      <c r="D701" s="1">
        <v>202</v>
      </c>
      <c r="E701" s="1">
        <v>206</v>
      </c>
      <c r="F701" s="1">
        <v>206</v>
      </c>
      <c r="G701" s="1">
        <v>12310900</v>
      </c>
      <c r="I701">
        <f t="shared" si="30"/>
        <v>1.9801980198019802E-2</v>
      </c>
      <c r="J701" s="19">
        <f t="shared" si="31"/>
        <v>1.6336676238922415E-4</v>
      </c>
    </row>
    <row r="702" spans="1:10" x14ac:dyDescent="0.3">
      <c r="A702" s="6">
        <v>44110</v>
      </c>
      <c r="B702" s="1">
        <v>208</v>
      </c>
      <c r="C702" s="1">
        <v>212</v>
      </c>
      <c r="D702" s="1">
        <v>206</v>
      </c>
      <c r="E702" s="1">
        <v>208</v>
      </c>
      <c r="F702" s="1">
        <v>208</v>
      </c>
      <c r="G702" s="1">
        <v>3444300</v>
      </c>
      <c r="I702">
        <f t="shared" si="30"/>
        <v>9.7087378640776691E-3</v>
      </c>
      <c r="J702" s="19">
        <f t="shared" si="31"/>
        <v>4.570617417875255E-5</v>
      </c>
    </row>
    <row r="703" spans="1:10" x14ac:dyDescent="0.3">
      <c r="A703" s="6">
        <v>44111</v>
      </c>
      <c r="B703" s="1">
        <v>208</v>
      </c>
      <c r="C703" s="1">
        <v>208</v>
      </c>
      <c r="D703" s="1">
        <v>204</v>
      </c>
      <c r="E703" s="1">
        <v>204</v>
      </c>
      <c r="F703" s="1">
        <v>204</v>
      </c>
      <c r="G703" s="1">
        <v>2208400</v>
      </c>
      <c r="I703">
        <f t="shared" si="30"/>
        <v>-1.9230769230769232E-2</v>
      </c>
      <c r="J703" s="19">
        <f t="shared" si="31"/>
        <v>2.9305668802472819E-5</v>
      </c>
    </row>
    <row r="704" spans="1:10" x14ac:dyDescent="0.3">
      <c r="A704" s="6">
        <v>44112</v>
      </c>
      <c r="B704" s="1">
        <v>206</v>
      </c>
      <c r="C704" s="1">
        <v>212</v>
      </c>
      <c r="D704" s="1">
        <v>204</v>
      </c>
      <c r="E704" s="1">
        <v>208</v>
      </c>
      <c r="F704" s="1">
        <v>208</v>
      </c>
      <c r="G704" s="1">
        <v>4778600</v>
      </c>
      <c r="I704">
        <f t="shared" si="30"/>
        <v>1.9607843137254902E-2</v>
      </c>
      <c r="J704" s="19">
        <f t="shared" si="31"/>
        <v>6.3412456502217262E-5</v>
      </c>
    </row>
    <row r="705" spans="1:10" x14ac:dyDescent="0.3">
      <c r="A705" s="6">
        <v>44113</v>
      </c>
      <c r="B705" s="1">
        <v>208</v>
      </c>
      <c r="C705" s="1">
        <v>224</v>
      </c>
      <c r="D705" s="1">
        <v>208</v>
      </c>
      <c r="E705" s="1">
        <v>214</v>
      </c>
      <c r="F705" s="1">
        <v>214</v>
      </c>
      <c r="G705" s="1">
        <v>22176700</v>
      </c>
      <c r="I705">
        <f t="shared" si="30"/>
        <v>2.8846153846153848E-2</v>
      </c>
      <c r="J705" s="19">
        <f t="shared" si="31"/>
        <v>2.9428682545363112E-4</v>
      </c>
    </row>
    <row r="706" spans="1:10" x14ac:dyDescent="0.3">
      <c r="A706" s="6">
        <v>44116</v>
      </c>
      <c r="B706" s="1">
        <v>220</v>
      </c>
      <c r="C706" s="1">
        <v>246</v>
      </c>
      <c r="D706" s="1">
        <v>214</v>
      </c>
      <c r="E706" s="1">
        <v>226</v>
      </c>
      <c r="F706" s="1">
        <v>226</v>
      </c>
      <c r="G706" s="1">
        <v>69729400</v>
      </c>
      <c r="I706">
        <f t="shared" si="30"/>
        <v>5.6074766355140186E-2</v>
      </c>
      <c r="J706" s="19">
        <f t="shared" si="31"/>
        <v>9.2531547826261008E-4</v>
      </c>
    </row>
    <row r="707" spans="1:10" x14ac:dyDescent="0.3">
      <c r="A707" s="6">
        <v>44117</v>
      </c>
      <c r="B707" s="1">
        <v>230</v>
      </c>
      <c r="C707" s="1">
        <v>238</v>
      </c>
      <c r="D707" s="1">
        <v>216</v>
      </c>
      <c r="E707" s="1">
        <v>224</v>
      </c>
      <c r="F707" s="1">
        <v>224</v>
      </c>
      <c r="G707" s="1">
        <v>21199600</v>
      </c>
      <c r="I707">
        <f t="shared" si="30"/>
        <v>-8.8495575221238937E-3</v>
      </c>
      <c r="J707" s="19">
        <f t="shared" si="31"/>
        <v>2.8132061960917532E-4</v>
      </c>
    </row>
    <row r="708" spans="1:10" x14ac:dyDescent="0.3">
      <c r="A708" s="6">
        <v>44118</v>
      </c>
      <c r="B708" s="1">
        <v>224</v>
      </c>
      <c r="C708" s="1">
        <v>230</v>
      </c>
      <c r="D708" s="1">
        <v>222</v>
      </c>
      <c r="E708" s="1">
        <v>226</v>
      </c>
      <c r="F708" s="1">
        <v>226</v>
      </c>
      <c r="G708" s="1">
        <v>8248600</v>
      </c>
      <c r="I708">
        <f t="shared" si="30"/>
        <v>8.9285714285714281E-3</v>
      </c>
      <c r="J708" s="19">
        <f t="shared" si="31"/>
        <v>1.0945967201778541E-4</v>
      </c>
    </row>
    <row r="709" spans="1:10" x14ac:dyDescent="0.3">
      <c r="A709" s="6">
        <v>44119</v>
      </c>
      <c r="B709" s="1">
        <v>226</v>
      </c>
      <c r="C709" s="1">
        <v>228</v>
      </c>
      <c r="D709" s="1">
        <v>220</v>
      </c>
      <c r="E709" s="1">
        <v>222</v>
      </c>
      <c r="F709" s="1">
        <v>222</v>
      </c>
      <c r="G709" s="1">
        <v>4047400</v>
      </c>
      <c r="I709">
        <f t="shared" si="30"/>
        <v>-1.7699115044247787E-2</v>
      </c>
      <c r="J709" s="19">
        <f t="shared" si="31"/>
        <v>5.3709366016631266E-5</v>
      </c>
    </row>
    <row r="710" spans="1:10" x14ac:dyDescent="0.3">
      <c r="A710" s="6">
        <v>44120</v>
      </c>
      <c r="B710" s="1">
        <v>222</v>
      </c>
      <c r="C710" s="1">
        <v>234</v>
      </c>
      <c r="D710" s="1">
        <v>222</v>
      </c>
      <c r="E710" s="1">
        <v>222</v>
      </c>
      <c r="F710" s="1">
        <v>222</v>
      </c>
      <c r="G710" s="1">
        <v>6487600</v>
      </c>
      <c r="I710">
        <f t="shared" si="30"/>
        <v>0</v>
      </c>
      <c r="J710" s="19">
        <f t="shared" si="31"/>
        <v>8.609104189590775E-5</v>
      </c>
    </row>
    <row r="711" spans="1:10" x14ac:dyDescent="0.3">
      <c r="A711" s="6">
        <v>44123</v>
      </c>
      <c r="B711" s="1">
        <v>224</v>
      </c>
      <c r="C711" s="1">
        <v>230</v>
      </c>
      <c r="D711" s="1">
        <v>222</v>
      </c>
      <c r="E711" s="1">
        <v>226</v>
      </c>
      <c r="F711" s="1">
        <v>226</v>
      </c>
      <c r="G711" s="1">
        <v>3842300</v>
      </c>
      <c r="I711">
        <f t="shared" si="30"/>
        <v>1.8018018018018018E-2</v>
      </c>
      <c r="J711" s="19">
        <f t="shared" si="31"/>
        <v>5.0987670367569877E-5</v>
      </c>
    </row>
    <row r="712" spans="1:10" x14ac:dyDescent="0.3">
      <c r="A712" s="6">
        <v>44124</v>
      </c>
      <c r="B712" s="1">
        <v>226</v>
      </c>
      <c r="C712" s="1">
        <v>230</v>
      </c>
      <c r="D712" s="1">
        <v>224</v>
      </c>
      <c r="E712" s="1">
        <v>224</v>
      </c>
      <c r="F712" s="1">
        <v>224</v>
      </c>
      <c r="G712" s="1">
        <v>2570400</v>
      </c>
      <c r="I712">
        <f t="shared" si="30"/>
        <v>-8.8495575221238937E-3</v>
      </c>
      <c r="J712" s="19">
        <f t="shared" si="31"/>
        <v>3.4109441717929786E-5</v>
      </c>
    </row>
    <row r="713" spans="1:10" x14ac:dyDescent="0.3">
      <c r="A713" s="6">
        <v>44125</v>
      </c>
      <c r="B713" s="1">
        <v>226</v>
      </c>
      <c r="C713" s="1">
        <v>228</v>
      </c>
      <c r="D713" s="1">
        <v>222</v>
      </c>
      <c r="E713" s="1">
        <v>222</v>
      </c>
      <c r="F713" s="1">
        <v>222</v>
      </c>
      <c r="G713" s="1">
        <v>1439900</v>
      </c>
      <c r="I713">
        <f t="shared" si="30"/>
        <v>-8.9285714285714281E-3</v>
      </c>
      <c r="J713" s="19">
        <f t="shared" si="31"/>
        <v>1.9107603925321778E-5</v>
      </c>
    </row>
    <row r="714" spans="1:10" x14ac:dyDescent="0.3">
      <c r="A714" s="6">
        <v>44126</v>
      </c>
      <c r="B714" s="1">
        <v>222</v>
      </c>
      <c r="C714" s="1">
        <v>234</v>
      </c>
      <c r="D714" s="1">
        <v>222</v>
      </c>
      <c r="E714" s="1">
        <v>226</v>
      </c>
      <c r="F714" s="1">
        <v>226</v>
      </c>
      <c r="G714" s="1">
        <v>10792000</v>
      </c>
      <c r="I714">
        <f t="shared" si="30"/>
        <v>1.8018018018018018E-2</v>
      </c>
      <c r="J714" s="19">
        <f t="shared" si="31"/>
        <v>1.4321082128069493E-4</v>
      </c>
    </row>
    <row r="715" spans="1:10" x14ac:dyDescent="0.3">
      <c r="A715" s="6">
        <v>44127</v>
      </c>
      <c r="B715" s="1">
        <v>226</v>
      </c>
      <c r="C715" s="1">
        <v>230</v>
      </c>
      <c r="D715" s="1">
        <v>224</v>
      </c>
      <c r="E715" s="1">
        <v>224</v>
      </c>
      <c r="F715" s="1">
        <v>224</v>
      </c>
      <c r="G715" s="1">
        <v>2886400</v>
      </c>
      <c r="I715">
        <f t="shared" si="30"/>
        <v>-8.8495575221238937E-3</v>
      </c>
      <c r="J715" s="19">
        <f t="shared" si="31"/>
        <v>3.8302790450759623E-5</v>
      </c>
    </row>
    <row r="716" spans="1:10" x14ac:dyDescent="0.3">
      <c r="A716" s="11">
        <v>44130</v>
      </c>
      <c r="B716" s="4">
        <v>226</v>
      </c>
      <c r="C716" s="4">
        <v>228</v>
      </c>
      <c r="D716" s="4">
        <v>222</v>
      </c>
      <c r="E716" s="4">
        <v>224</v>
      </c>
      <c r="F716" s="4">
        <v>222</v>
      </c>
      <c r="G716" s="4">
        <v>1622400</v>
      </c>
      <c r="H716" s="5"/>
      <c r="I716">
        <f t="shared" si="30"/>
        <v>0</v>
      </c>
      <c r="J716" s="19">
        <f t="shared" si="31"/>
        <v>2.1529395519440275E-5</v>
      </c>
    </row>
    <row r="717" spans="1:10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8"/>
    </row>
    <row r="718" spans="1:10" x14ac:dyDescent="0.3">
      <c r="A718" s="7" t="s">
        <v>17</v>
      </c>
      <c r="G718" s="1"/>
      <c r="J718" s="18"/>
    </row>
    <row r="719" spans="1:10" x14ac:dyDescent="0.3">
      <c r="A719" t="s">
        <v>85</v>
      </c>
      <c r="B719" t="s">
        <v>84</v>
      </c>
      <c r="C719" t="s">
        <v>83</v>
      </c>
      <c r="D719" t="s">
        <v>82</v>
      </c>
      <c r="E719" t="s">
        <v>81</v>
      </c>
      <c r="F719" t="s">
        <v>80</v>
      </c>
      <c r="G719" s="1" t="s">
        <v>79</v>
      </c>
      <c r="H719" t="s">
        <v>93</v>
      </c>
      <c r="I719" t="s">
        <v>86</v>
      </c>
      <c r="J719" s="18" t="s">
        <v>94</v>
      </c>
    </row>
    <row r="720" spans="1:10" x14ac:dyDescent="0.3">
      <c r="A720" s="6">
        <v>44074</v>
      </c>
      <c r="B720" s="1">
        <v>1320</v>
      </c>
      <c r="C720" s="1">
        <v>1325</v>
      </c>
      <c r="D720" s="1">
        <v>1320</v>
      </c>
      <c r="E720" s="1">
        <v>1325</v>
      </c>
      <c r="F720" s="1">
        <v>1325</v>
      </c>
      <c r="G720" s="1">
        <v>24972900</v>
      </c>
      <c r="H720" s="1">
        <v>27762311813</v>
      </c>
      <c r="I720">
        <f>(E720/B720-1)</f>
        <v>3.7878787878788955E-3</v>
      </c>
      <c r="J720" s="18">
        <f>(G720/H$720)</f>
        <v>8.9952523292048659E-4</v>
      </c>
    </row>
    <row r="721" spans="1:10" x14ac:dyDescent="0.3">
      <c r="A721" s="6">
        <v>44075</v>
      </c>
      <c r="B721" s="1">
        <v>1320</v>
      </c>
      <c r="C721" s="1">
        <v>1330</v>
      </c>
      <c r="D721" s="1">
        <v>1320</v>
      </c>
      <c r="E721" s="1">
        <v>1325</v>
      </c>
      <c r="F721" s="1">
        <v>1325</v>
      </c>
      <c r="G721" s="1">
        <v>11013600</v>
      </c>
      <c r="I721">
        <f t="shared" ref="I721:I760" si="32">(E721-E720)/E720</f>
        <v>0</v>
      </c>
      <c r="J721" s="18">
        <f t="shared" ref="J721:J760" si="33">(G721/H$720)</f>
        <v>3.9671047837027621E-4</v>
      </c>
    </row>
    <row r="722" spans="1:10" x14ac:dyDescent="0.3">
      <c r="A722" s="6">
        <v>44076</v>
      </c>
      <c r="B722" s="1">
        <v>1330</v>
      </c>
      <c r="C722" s="1">
        <v>1330</v>
      </c>
      <c r="D722" s="1">
        <v>1320</v>
      </c>
      <c r="E722" s="1">
        <v>1320</v>
      </c>
      <c r="F722" s="1">
        <v>1320</v>
      </c>
      <c r="G722" s="1">
        <v>19994400</v>
      </c>
      <c r="I722">
        <f t="shared" si="32"/>
        <v>-3.7735849056603774E-3</v>
      </c>
      <c r="J722" s="18">
        <f t="shared" si="33"/>
        <v>7.2019938882169775E-4</v>
      </c>
    </row>
    <row r="723" spans="1:10" x14ac:dyDescent="0.3">
      <c r="A723" s="6">
        <v>44077</v>
      </c>
      <c r="B723" s="1">
        <v>1320</v>
      </c>
      <c r="C723" s="1">
        <v>1325</v>
      </c>
      <c r="D723" s="1">
        <v>1320</v>
      </c>
      <c r="E723" s="1">
        <v>1325</v>
      </c>
      <c r="F723" s="1">
        <v>1325</v>
      </c>
      <c r="G723" s="1">
        <v>24894300</v>
      </c>
      <c r="I723">
        <f t="shared" si="32"/>
        <v>3.787878787878788E-3</v>
      </c>
      <c r="J723" s="18">
        <f t="shared" si="33"/>
        <v>8.9669405659304553E-4</v>
      </c>
    </row>
    <row r="724" spans="1:10" x14ac:dyDescent="0.3">
      <c r="A724" s="6">
        <v>44078</v>
      </c>
      <c r="B724" s="1">
        <v>1325</v>
      </c>
      <c r="C724" s="1">
        <v>1330</v>
      </c>
      <c r="D724" s="1">
        <v>1320</v>
      </c>
      <c r="E724" s="1">
        <v>1325</v>
      </c>
      <c r="F724" s="1">
        <v>1325</v>
      </c>
      <c r="G724" s="1">
        <v>23325700</v>
      </c>
      <c r="I724">
        <f t="shared" si="32"/>
        <v>0</v>
      </c>
      <c r="J724" s="18">
        <f t="shared" si="33"/>
        <v>8.4019299823141855E-4</v>
      </c>
    </row>
    <row r="725" spans="1:10" x14ac:dyDescent="0.3">
      <c r="A725" s="6">
        <v>44081</v>
      </c>
      <c r="B725" s="1">
        <v>1325</v>
      </c>
      <c r="C725" s="1">
        <v>1330</v>
      </c>
      <c r="D725" s="1">
        <v>1320</v>
      </c>
      <c r="E725" s="1">
        <v>1325</v>
      </c>
      <c r="F725" s="1">
        <v>1325</v>
      </c>
      <c r="G725" s="1">
        <v>18721200</v>
      </c>
      <c r="I725">
        <f t="shared" si="32"/>
        <v>0</v>
      </c>
      <c r="J725" s="18">
        <f t="shared" si="33"/>
        <v>6.7433865472376101E-4</v>
      </c>
    </row>
    <row r="726" spans="1:10" x14ac:dyDescent="0.3">
      <c r="A726" s="6">
        <v>44082</v>
      </c>
      <c r="B726" s="1">
        <v>1325</v>
      </c>
      <c r="C726" s="1">
        <v>1330</v>
      </c>
      <c r="D726" s="1">
        <v>1320</v>
      </c>
      <c r="E726" s="1">
        <v>1325</v>
      </c>
      <c r="F726" s="1">
        <v>1325</v>
      </c>
      <c r="G726" s="1">
        <v>8511100</v>
      </c>
      <c r="I726">
        <f t="shared" si="32"/>
        <v>0</v>
      </c>
      <c r="J726" s="18">
        <f t="shared" si="33"/>
        <v>3.0657029059138319E-4</v>
      </c>
    </row>
    <row r="727" spans="1:10" x14ac:dyDescent="0.3">
      <c r="A727" s="6">
        <v>44083</v>
      </c>
      <c r="B727" s="1">
        <v>1325</v>
      </c>
      <c r="C727" s="1">
        <v>1325</v>
      </c>
      <c r="D727" s="1">
        <v>1320</v>
      </c>
      <c r="E727" s="1">
        <v>1325</v>
      </c>
      <c r="F727" s="1">
        <v>1325</v>
      </c>
      <c r="G727" s="1">
        <v>14690100</v>
      </c>
      <c r="I727">
        <f t="shared" si="32"/>
        <v>0</v>
      </c>
      <c r="J727" s="18">
        <f t="shared" si="33"/>
        <v>5.291382107855011E-4</v>
      </c>
    </row>
    <row r="728" spans="1:10" x14ac:dyDescent="0.3">
      <c r="A728" s="6">
        <v>44084</v>
      </c>
      <c r="B728" s="1">
        <v>1325</v>
      </c>
      <c r="C728" s="1">
        <v>1330</v>
      </c>
      <c r="D728" s="1">
        <v>1320</v>
      </c>
      <c r="E728" s="1">
        <v>1325</v>
      </c>
      <c r="F728" s="1">
        <v>1325</v>
      </c>
      <c r="G728" s="1">
        <v>19026300</v>
      </c>
      <c r="I728">
        <f t="shared" si="32"/>
        <v>0</v>
      </c>
      <c r="J728" s="18">
        <f t="shared" si="33"/>
        <v>6.8532837352149945E-4</v>
      </c>
    </row>
    <row r="729" spans="1:10" x14ac:dyDescent="0.3">
      <c r="A729" s="6">
        <v>44085</v>
      </c>
      <c r="B729" s="1">
        <v>1320</v>
      </c>
      <c r="C729" s="1">
        <v>1325</v>
      </c>
      <c r="D729" s="1">
        <v>1320</v>
      </c>
      <c r="E729" s="1">
        <v>1320</v>
      </c>
      <c r="F729" s="1">
        <v>1320</v>
      </c>
      <c r="G729" s="1">
        <v>25597900</v>
      </c>
      <c r="I729">
        <f t="shared" si="32"/>
        <v>-3.7735849056603774E-3</v>
      </c>
      <c r="J729" s="18">
        <f t="shared" si="33"/>
        <v>9.2203776733079949E-4</v>
      </c>
    </row>
    <row r="730" spans="1:10" x14ac:dyDescent="0.3">
      <c r="A730" s="6">
        <v>44088</v>
      </c>
      <c r="B730" s="1">
        <v>1320</v>
      </c>
      <c r="C730" s="1">
        <v>1325</v>
      </c>
      <c r="D730" s="1">
        <v>1320</v>
      </c>
      <c r="E730" s="1">
        <v>1325</v>
      </c>
      <c r="F730" s="1">
        <v>1325</v>
      </c>
      <c r="G730" s="1">
        <v>45011200</v>
      </c>
      <c r="I730">
        <f t="shared" si="32"/>
        <v>3.787878787878788E-3</v>
      </c>
      <c r="J730" s="18">
        <f t="shared" si="33"/>
        <v>1.6213059021591646E-3</v>
      </c>
    </row>
    <row r="731" spans="1:10" x14ac:dyDescent="0.3">
      <c r="A731" s="6">
        <v>44089</v>
      </c>
      <c r="B731" s="1">
        <v>1325</v>
      </c>
      <c r="C731" s="1">
        <v>1325</v>
      </c>
      <c r="D731" s="1">
        <v>1320</v>
      </c>
      <c r="E731" s="1">
        <v>1320</v>
      </c>
      <c r="F731" s="1">
        <v>1320</v>
      </c>
      <c r="G731" s="1">
        <v>15219800</v>
      </c>
      <c r="I731">
        <f t="shared" si="32"/>
        <v>-3.7735849056603774E-3</v>
      </c>
      <c r="J731" s="18">
        <f t="shared" si="33"/>
        <v>5.4821803394892944E-4</v>
      </c>
    </row>
    <row r="732" spans="1:10" x14ac:dyDescent="0.3">
      <c r="A732" s="6">
        <v>44090</v>
      </c>
      <c r="B732" s="1">
        <v>1325</v>
      </c>
      <c r="C732" s="1">
        <v>1325</v>
      </c>
      <c r="D732" s="1">
        <v>1320</v>
      </c>
      <c r="E732" s="1">
        <v>1325</v>
      </c>
      <c r="F732" s="1">
        <v>1325</v>
      </c>
      <c r="G732" s="1">
        <v>5994000</v>
      </c>
      <c r="I732">
        <f t="shared" si="32"/>
        <v>3.787878787878788E-3</v>
      </c>
      <c r="J732" s="18">
        <f t="shared" si="33"/>
        <v>2.1590421000866524E-4</v>
      </c>
    </row>
    <row r="733" spans="1:10" x14ac:dyDescent="0.3">
      <c r="A733" s="6">
        <v>44091</v>
      </c>
      <c r="B733" s="1">
        <v>1325</v>
      </c>
      <c r="C733" s="1">
        <v>1330</v>
      </c>
      <c r="D733" s="1">
        <v>1320</v>
      </c>
      <c r="E733" s="1">
        <v>1325</v>
      </c>
      <c r="F733" s="1">
        <v>1325</v>
      </c>
      <c r="G733" s="1">
        <v>23917000</v>
      </c>
      <c r="I733">
        <f t="shared" si="32"/>
        <v>0</v>
      </c>
      <c r="J733" s="18">
        <f t="shared" si="33"/>
        <v>8.614916567863274E-4</v>
      </c>
    </row>
    <row r="734" spans="1:10" x14ac:dyDescent="0.3">
      <c r="A734" s="6">
        <v>44092</v>
      </c>
      <c r="B734" s="1">
        <v>1325</v>
      </c>
      <c r="C734" s="1">
        <v>1330</v>
      </c>
      <c r="D734" s="1">
        <v>1325</v>
      </c>
      <c r="E734" s="1">
        <v>1325</v>
      </c>
      <c r="F734" s="1">
        <v>1325</v>
      </c>
      <c r="G734" s="1">
        <v>11826300</v>
      </c>
      <c r="I734">
        <f t="shared" si="32"/>
        <v>0</v>
      </c>
      <c r="J734" s="18">
        <f t="shared" si="33"/>
        <v>4.2598397711469434E-4</v>
      </c>
    </row>
    <row r="735" spans="1:10" x14ac:dyDescent="0.3">
      <c r="A735" s="6">
        <v>44095</v>
      </c>
      <c r="B735" s="1">
        <v>1325</v>
      </c>
      <c r="C735" s="1">
        <v>1335</v>
      </c>
      <c r="D735" s="1">
        <v>1325</v>
      </c>
      <c r="E735" s="1">
        <v>1335</v>
      </c>
      <c r="F735" s="1">
        <v>1335</v>
      </c>
      <c r="G735" s="1">
        <v>29168700</v>
      </c>
      <c r="I735">
        <f t="shared" si="32"/>
        <v>7.5471698113207548E-3</v>
      </c>
      <c r="J735" s="18">
        <f t="shared" si="33"/>
        <v>1.0506581799265523E-3</v>
      </c>
    </row>
    <row r="736" spans="1:10" x14ac:dyDescent="0.3">
      <c r="A736" s="6">
        <v>44096</v>
      </c>
      <c r="B736" s="1">
        <v>1335</v>
      </c>
      <c r="C736" s="1">
        <v>1335</v>
      </c>
      <c r="D736" s="1">
        <v>1330</v>
      </c>
      <c r="E736" s="1">
        <v>1330</v>
      </c>
      <c r="F736" s="1">
        <v>1330</v>
      </c>
      <c r="G736" s="1">
        <v>913800</v>
      </c>
      <c r="I736">
        <f t="shared" si="32"/>
        <v>-3.7453183520599251E-3</v>
      </c>
      <c r="J736" s="18">
        <f t="shared" si="33"/>
        <v>3.291512631063035E-5</v>
      </c>
    </row>
    <row r="737" spans="1:10" x14ac:dyDescent="0.3">
      <c r="A737" s="6">
        <v>44097</v>
      </c>
      <c r="B737" s="1">
        <v>1330</v>
      </c>
      <c r="C737" s="1">
        <v>1335</v>
      </c>
      <c r="D737" s="1">
        <v>1325</v>
      </c>
      <c r="E737" s="1">
        <v>1335</v>
      </c>
      <c r="F737" s="1">
        <v>1335</v>
      </c>
      <c r="G737" s="1">
        <v>20312200</v>
      </c>
      <c r="I737">
        <f t="shared" si="32"/>
        <v>3.7593984962406013E-3</v>
      </c>
      <c r="J737" s="18">
        <f t="shared" si="33"/>
        <v>7.3164656231865374E-4</v>
      </c>
    </row>
    <row r="738" spans="1:10" x14ac:dyDescent="0.3">
      <c r="A738" s="6">
        <v>44098</v>
      </c>
      <c r="B738" s="1">
        <v>1330</v>
      </c>
      <c r="C738" s="1">
        <v>1330</v>
      </c>
      <c r="D738" s="1">
        <v>1245</v>
      </c>
      <c r="E738" s="1">
        <v>1245</v>
      </c>
      <c r="F738" s="1">
        <v>1245</v>
      </c>
      <c r="G738" s="1">
        <v>351700</v>
      </c>
      <c r="I738">
        <f t="shared" si="32"/>
        <v>-6.741573033707865E-2</v>
      </c>
      <c r="J738" s="18">
        <f t="shared" si="33"/>
        <v>1.2668253363371298E-5</v>
      </c>
    </row>
    <row r="739" spans="1:10" x14ac:dyDescent="0.3">
      <c r="A739" s="6">
        <v>44099</v>
      </c>
      <c r="B739" s="1">
        <v>1245</v>
      </c>
      <c r="C739" s="1">
        <v>1250</v>
      </c>
      <c r="D739" s="1">
        <v>1160</v>
      </c>
      <c r="E739" s="1">
        <v>1215</v>
      </c>
      <c r="F739" s="1">
        <v>1215</v>
      </c>
      <c r="G739" s="1">
        <v>426100</v>
      </c>
      <c r="I739">
        <f t="shared" si="32"/>
        <v>-2.4096385542168676E-2</v>
      </c>
      <c r="J739" s="18">
        <f t="shared" si="33"/>
        <v>1.534814545957495E-5</v>
      </c>
    </row>
    <row r="740" spans="1:10" x14ac:dyDescent="0.3">
      <c r="A740" s="6">
        <v>44102</v>
      </c>
      <c r="B740" s="1">
        <v>1215</v>
      </c>
      <c r="C740" s="1">
        <v>1220</v>
      </c>
      <c r="D740" s="1">
        <v>1150</v>
      </c>
      <c r="E740" s="1">
        <v>1185</v>
      </c>
      <c r="F740" s="1">
        <v>1185</v>
      </c>
      <c r="G740" s="1">
        <v>466800</v>
      </c>
      <c r="I740">
        <f t="shared" si="32"/>
        <v>-2.4691358024691357E-2</v>
      </c>
      <c r="J740" s="18">
        <f t="shared" si="33"/>
        <v>1.6814161700374531E-5</v>
      </c>
    </row>
    <row r="741" spans="1:10" x14ac:dyDescent="0.3">
      <c r="A741" s="6">
        <v>44103</v>
      </c>
      <c r="B741" s="1">
        <v>1185</v>
      </c>
      <c r="C741" s="1">
        <v>1225</v>
      </c>
      <c r="D741" s="1">
        <v>1175</v>
      </c>
      <c r="E741" s="1">
        <v>1225</v>
      </c>
      <c r="F741" s="1">
        <v>1225</v>
      </c>
      <c r="G741" s="1">
        <v>199100</v>
      </c>
      <c r="I741">
        <f t="shared" si="32"/>
        <v>3.3755274261603373E-2</v>
      </c>
      <c r="J741" s="18">
        <f t="shared" si="33"/>
        <v>7.1715929617492907E-6</v>
      </c>
    </row>
    <row r="742" spans="1:10" x14ac:dyDescent="0.3">
      <c r="A742" s="6">
        <v>44104</v>
      </c>
      <c r="B742" s="1">
        <v>1225</v>
      </c>
      <c r="C742" s="1">
        <v>1230</v>
      </c>
      <c r="D742" s="1">
        <v>1160</v>
      </c>
      <c r="E742" s="1">
        <v>1160</v>
      </c>
      <c r="F742" s="1">
        <v>1160</v>
      </c>
      <c r="G742" s="1">
        <v>162000</v>
      </c>
      <c r="I742">
        <f t="shared" si="32"/>
        <v>-5.3061224489795916E-2</v>
      </c>
      <c r="J742" s="18">
        <f t="shared" si="33"/>
        <v>5.8352489191531145E-6</v>
      </c>
    </row>
    <row r="743" spans="1:10" x14ac:dyDescent="0.3">
      <c r="A743" s="6">
        <v>44105</v>
      </c>
      <c r="B743" s="1">
        <v>1165</v>
      </c>
      <c r="C743" s="1">
        <v>1180</v>
      </c>
      <c r="D743" s="1">
        <v>1160</v>
      </c>
      <c r="E743" s="1">
        <v>1180</v>
      </c>
      <c r="F743" s="1">
        <v>1180</v>
      </c>
      <c r="G743" s="1">
        <v>32400</v>
      </c>
      <c r="I743">
        <f t="shared" si="32"/>
        <v>1.7241379310344827E-2</v>
      </c>
      <c r="J743" s="18">
        <f t="shared" si="33"/>
        <v>1.167049783830623E-6</v>
      </c>
    </row>
    <row r="744" spans="1:10" x14ac:dyDescent="0.3">
      <c r="A744" s="6">
        <v>44106</v>
      </c>
      <c r="B744" s="1">
        <v>1175</v>
      </c>
      <c r="C744" s="1">
        <v>1190</v>
      </c>
      <c r="D744" s="1">
        <v>1130</v>
      </c>
      <c r="E744" s="1">
        <v>1130</v>
      </c>
      <c r="F744" s="1">
        <v>1130</v>
      </c>
      <c r="G744" s="1">
        <v>168300</v>
      </c>
      <c r="I744">
        <f t="shared" si="32"/>
        <v>-4.2372881355932202E-2</v>
      </c>
      <c r="J744" s="18">
        <f t="shared" si="33"/>
        <v>6.0621752660090692E-6</v>
      </c>
    </row>
    <row r="745" spans="1:10" x14ac:dyDescent="0.3">
      <c r="A745" s="6">
        <v>44109</v>
      </c>
      <c r="B745" s="1">
        <v>1130</v>
      </c>
      <c r="C745" s="1">
        <v>1170</v>
      </c>
      <c r="D745" s="1">
        <v>1130</v>
      </c>
      <c r="E745" s="1">
        <v>1170</v>
      </c>
      <c r="F745" s="1">
        <v>1170</v>
      </c>
      <c r="G745" s="1">
        <v>33800</v>
      </c>
      <c r="I745">
        <f t="shared" si="32"/>
        <v>3.5398230088495575E-2</v>
      </c>
      <c r="J745" s="18">
        <f t="shared" si="33"/>
        <v>1.2174778609097239E-6</v>
      </c>
    </row>
    <row r="746" spans="1:10" x14ac:dyDescent="0.3">
      <c r="A746" s="6">
        <v>44110</v>
      </c>
      <c r="B746" s="1">
        <v>1200</v>
      </c>
      <c r="C746" s="1">
        <v>1200</v>
      </c>
      <c r="D746" s="1">
        <v>1170</v>
      </c>
      <c r="E746" s="1">
        <v>1180</v>
      </c>
      <c r="F746" s="1">
        <v>1180</v>
      </c>
      <c r="G746" s="1">
        <v>7500</v>
      </c>
      <c r="I746">
        <f t="shared" si="32"/>
        <v>8.5470085470085479E-3</v>
      </c>
      <c r="J746" s="18">
        <f t="shared" si="33"/>
        <v>2.7015041292375532E-7</v>
      </c>
    </row>
    <row r="747" spans="1:10" x14ac:dyDescent="0.3">
      <c r="A747" s="6">
        <v>44111</v>
      </c>
      <c r="B747" s="1">
        <v>1180</v>
      </c>
      <c r="C747" s="1">
        <v>1460</v>
      </c>
      <c r="D747" s="1">
        <v>1180</v>
      </c>
      <c r="E747" s="1">
        <v>1360</v>
      </c>
      <c r="F747" s="1">
        <v>1360</v>
      </c>
      <c r="G747" s="1">
        <v>5357500</v>
      </c>
      <c r="I747">
        <f t="shared" si="32"/>
        <v>0.15254237288135594</v>
      </c>
      <c r="J747" s="18">
        <f t="shared" si="33"/>
        <v>1.9297744496520253E-4</v>
      </c>
    </row>
    <row r="748" spans="1:10" x14ac:dyDescent="0.3">
      <c r="A748" s="6">
        <v>44112</v>
      </c>
      <c r="B748" s="1">
        <v>1370</v>
      </c>
      <c r="C748" s="1">
        <v>1645</v>
      </c>
      <c r="D748" s="1">
        <v>1370</v>
      </c>
      <c r="E748" s="1">
        <v>1580</v>
      </c>
      <c r="F748" s="1">
        <v>1580</v>
      </c>
      <c r="G748" s="1">
        <v>14074400</v>
      </c>
      <c r="I748">
        <f t="shared" si="32"/>
        <v>0.16176470588235295</v>
      </c>
      <c r="J748" s="18">
        <f t="shared" si="33"/>
        <v>5.0696066288721353E-4</v>
      </c>
    </row>
    <row r="749" spans="1:10" x14ac:dyDescent="0.3">
      <c r="A749" s="6">
        <v>44113</v>
      </c>
      <c r="B749" s="1">
        <v>1580</v>
      </c>
      <c r="C749" s="1">
        <v>1975</v>
      </c>
      <c r="D749" s="1">
        <v>1580</v>
      </c>
      <c r="E749" s="1">
        <v>1975</v>
      </c>
      <c r="F749" s="1">
        <v>1975</v>
      </c>
      <c r="G749" s="1">
        <v>30239900</v>
      </c>
      <c r="I749">
        <f t="shared" si="32"/>
        <v>0.25</v>
      </c>
      <c r="J749" s="18">
        <f t="shared" si="33"/>
        <v>1.0892428629030758E-3</v>
      </c>
    </row>
    <row r="750" spans="1:10" x14ac:dyDescent="0.3">
      <c r="A750" s="6">
        <v>44116</v>
      </c>
      <c r="B750" s="1">
        <v>2050</v>
      </c>
      <c r="C750" s="1">
        <v>2460</v>
      </c>
      <c r="D750" s="1">
        <v>2050</v>
      </c>
      <c r="E750" s="1">
        <v>2460</v>
      </c>
      <c r="F750" s="1">
        <v>2460</v>
      </c>
      <c r="G750" s="1">
        <v>7917500</v>
      </c>
      <c r="I750">
        <f t="shared" si="32"/>
        <v>0.24556962025316456</v>
      </c>
      <c r="J750" s="18">
        <f t="shared" si="33"/>
        <v>2.8518878590984439E-4</v>
      </c>
    </row>
    <row r="751" spans="1:10" x14ac:dyDescent="0.3">
      <c r="A751" s="6">
        <v>44117</v>
      </c>
      <c r="B751" s="1">
        <v>2580</v>
      </c>
      <c r="C751" s="1">
        <v>3070</v>
      </c>
      <c r="D751" s="1">
        <v>2550</v>
      </c>
      <c r="E751" s="1">
        <v>3060</v>
      </c>
      <c r="F751" s="1">
        <v>3060</v>
      </c>
      <c r="G751" s="1">
        <v>28955500</v>
      </c>
      <c r="I751">
        <f t="shared" si="32"/>
        <v>0.24390243902439024</v>
      </c>
      <c r="J751" s="18">
        <f t="shared" si="33"/>
        <v>1.0429787041885063E-3</v>
      </c>
    </row>
    <row r="752" spans="1:10" x14ac:dyDescent="0.3">
      <c r="A752" s="6">
        <v>44118</v>
      </c>
      <c r="B752" s="1">
        <v>3060</v>
      </c>
      <c r="C752" s="1">
        <v>3210</v>
      </c>
      <c r="D752" s="1">
        <v>2850</v>
      </c>
      <c r="E752" s="1">
        <v>2850</v>
      </c>
      <c r="F752" s="1">
        <v>2850</v>
      </c>
      <c r="G752" s="1">
        <v>3418200</v>
      </c>
      <c r="I752">
        <f t="shared" si="32"/>
        <v>-6.8627450980392163E-2</v>
      </c>
      <c r="J752" s="18">
        <f t="shared" si="33"/>
        <v>1.2312375219413073E-4</v>
      </c>
    </row>
    <row r="753" spans="1:10" x14ac:dyDescent="0.3">
      <c r="A753" s="6">
        <v>44119</v>
      </c>
      <c r="B753" s="1">
        <v>2840</v>
      </c>
      <c r="C753" s="1">
        <v>2840</v>
      </c>
      <c r="D753" s="1">
        <v>2660</v>
      </c>
      <c r="E753" s="1">
        <v>2660</v>
      </c>
      <c r="F753" s="1">
        <v>2660</v>
      </c>
      <c r="G753" s="1">
        <v>179300</v>
      </c>
      <c r="I753">
        <f t="shared" si="32"/>
        <v>-6.6666666666666666E-2</v>
      </c>
      <c r="J753" s="18">
        <f t="shared" si="33"/>
        <v>6.4583958716305769E-6</v>
      </c>
    </row>
    <row r="754" spans="1:10" x14ac:dyDescent="0.3">
      <c r="A754" s="6">
        <v>44120</v>
      </c>
      <c r="B754" s="1">
        <v>2480</v>
      </c>
      <c r="C754" s="1">
        <v>2480</v>
      </c>
      <c r="D754" s="1">
        <v>2480</v>
      </c>
      <c r="E754" s="1">
        <v>2480</v>
      </c>
      <c r="F754" s="1">
        <v>2480</v>
      </c>
      <c r="G754" s="1">
        <v>426500</v>
      </c>
      <c r="I754">
        <f t="shared" si="32"/>
        <v>-6.7669172932330823E-2</v>
      </c>
      <c r="J754" s="18">
        <f t="shared" si="33"/>
        <v>1.5362553481597552E-5</v>
      </c>
    </row>
    <row r="755" spans="1:10" x14ac:dyDescent="0.3">
      <c r="A755" s="6">
        <v>44123</v>
      </c>
      <c r="B755" s="1">
        <v>2480</v>
      </c>
      <c r="C755" s="1">
        <v>2480</v>
      </c>
      <c r="D755" s="1">
        <v>2310</v>
      </c>
      <c r="E755" s="1">
        <v>2310</v>
      </c>
      <c r="F755" s="1">
        <v>2310</v>
      </c>
      <c r="G755" s="1">
        <v>777000</v>
      </c>
      <c r="I755">
        <f t="shared" si="32"/>
        <v>-6.8548387096774188E-2</v>
      </c>
      <c r="J755" s="18">
        <f t="shared" si="33"/>
        <v>2.7987582778901049E-5</v>
      </c>
    </row>
    <row r="756" spans="1:10" x14ac:dyDescent="0.3">
      <c r="A756" s="6">
        <v>44124</v>
      </c>
      <c r="B756" s="1">
        <v>2150</v>
      </c>
      <c r="C756" s="1">
        <v>2840</v>
      </c>
      <c r="D756" s="1">
        <v>2150</v>
      </c>
      <c r="E756" s="1">
        <v>2590</v>
      </c>
      <c r="F756" s="1">
        <v>2590</v>
      </c>
      <c r="G756" s="1">
        <v>54198700</v>
      </c>
      <c r="I756">
        <f t="shared" si="32"/>
        <v>0.12121212121212122</v>
      </c>
      <c r="J756" s="18">
        <f t="shared" si="33"/>
        <v>1.9522401579907651E-3</v>
      </c>
    </row>
    <row r="757" spans="1:10" x14ac:dyDescent="0.3">
      <c r="A757" s="6">
        <v>44125</v>
      </c>
      <c r="B757" s="1">
        <v>2620</v>
      </c>
      <c r="C757" s="1">
        <v>2660</v>
      </c>
      <c r="D757" s="1">
        <v>2410</v>
      </c>
      <c r="E757" s="1">
        <v>2410</v>
      </c>
      <c r="F757" s="1">
        <v>2410</v>
      </c>
      <c r="G757" s="1">
        <v>8138200</v>
      </c>
      <c r="I757">
        <f t="shared" si="32"/>
        <v>-6.9498069498069498E-2</v>
      </c>
      <c r="J757" s="18">
        <f t="shared" si="33"/>
        <v>2.9313841206081404E-4</v>
      </c>
    </row>
    <row r="758" spans="1:10" x14ac:dyDescent="0.3">
      <c r="A758" s="6">
        <v>44126</v>
      </c>
      <c r="B758" s="1">
        <v>2430</v>
      </c>
      <c r="C758" s="1">
        <v>2430</v>
      </c>
      <c r="D758" s="1">
        <v>2250</v>
      </c>
      <c r="E758" s="1">
        <v>2250</v>
      </c>
      <c r="F758" s="1">
        <v>2250</v>
      </c>
      <c r="G758" s="1">
        <v>4837700</v>
      </c>
      <c r="I758">
        <f t="shared" si="32"/>
        <v>-6.6390041493775934E-2</v>
      </c>
      <c r="J758" s="18">
        <f t="shared" si="33"/>
        <v>1.7425422034683349E-4</v>
      </c>
    </row>
    <row r="759" spans="1:10" x14ac:dyDescent="0.3">
      <c r="A759" s="6">
        <v>44127</v>
      </c>
      <c r="B759" s="1">
        <v>2250</v>
      </c>
      <c r="C759" s="1">
        <v>2420</v>
      </c>
      <c r="D759" s="1">
        <v>2100</v>
      </c>
      <c r="E759" s="1">
        <v>2170</v>
      </c>
      <c r="F759" s="1">
        <v>2170</v>
      </c>
      <c r="G759" s="1">
        <v>10882100</v>
      </c>
      <c r="I759">
        <f t="shared" si="32"/>
        <v>-3.5555555555555556E-2</v>
      </c>
      <c r="J759" s="18">
        <f t="shared" si="33"/>
        <v>3.9197384113034636E-4</v>
      </c>
    </row>
    <row r="760" spans="1:10" x14ac:dyDescent="0.3">
      <c r="A760" s="11">
        <v>44130</v>
      </c>
      <c r="B760" s="4">
        <v>2170</v>
      </c>
      <c r="C760" s="4">
        <v>2250</v>
      </c>
      <c r="D760" s="4">
        <v>2100</v>
      </c>
      <c r="E760" s="4">
        <v>2100</v>
      </c>
      <c r="F760" s="4">
        <v>2100</v>
      </c>
      <c r="G760" s="4">
        <v>2955700</v>
      </c>
      <c r="H760" s="5"/>
      <c r="I760">
        <f t="shared" si="32"/>
        <v>-3.2258064516129031E-2</v>
      </c>
      <c r="J760" s="18">
        <f t="shared" si="33"/>
        <v>1.0646447673049914E-4</v>
      </c>
    </row>
    <row r="761" spans="1:10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8"/>
    </row>
    <row r="762" spans="1:10" x14ac:dyDescent="0.3">
      <c r="A762" s="7" t="s">
        <v>18</v>
      </c>
      <c r="G762" s="1"/>
      <c r="J762" s="18"/>
    </row>
    <row r="763" spans="1:10" x14ac:dyDescent="0.3">
      <c r="A763" t="s">
        <v>85</v>
      </c>
      <c r="B763" t="s">
        <v>84</v>
      </c>
      <c r="C763" t="s">
        <v>83</v>
      </c>
      <c r="D763" t="s">
        <v>82</v>
      </c>
      <c r="E763" t="s">
        <v>81</v>
      </c>
      <c r="F763" t="s">
        <v>80</v>
      </c>
      <c r="G763" s="1" t="s">
        <v>79</v>
      </c>
      <c r="H763" t="s">
        <v>93</v>
      </c>
      <c r="I763" t="s">
        <v>86</v>
      </c>
      <c r="J763" s="18" t="s">
        <v>94</v>
      </c>
    </row>
    <row r="764" spans="1:10" x14ac:dyDescent="0.3">
      <c r="A764" s="6">
        <v>44074</v>
      </c>
      <c r="B764" s="1">
        <v>975</v>
      </c>
      <c r="C764" s="1">
        <v>1020</v>
      </c>
      <c r="D764" s="1">
        <v>935</v>
      </c>
      <c r="E764" s="1">
        <v>965</v>
      </c>
      <c r="F764" s="1">
        <v>965</v>
      </c>
      <c r="G764" s="1">
        <v>328355900</v>
      </c>
      <c r="H764" s="1">
        <v>40619825972</v>
      </c>
      <c r="I764">
        <f>(E764/B764-1)</f>
        <v>-1.025641025641022E-2</v>
      </c>
      <c r="J764" s="18">
        <f>(G764/H$764)</f>
        <v>8.0836363067222847E-3</v>
      </c>
    </row>
    <row r="765" spans="1:10" x14ac:dyDescent="0.3">
      <c r="A765" s="6">
        <v>44075</v>
      </c>
      <c r="B765" s="1">
        <v>970</v>
      </c>
      <c r="C765" s="1">
        <v>990</v>
      </c>
      <c r="D765" s="1">
        <v>950</v>
      </c>
      <c r="E765" s="1">
        <v>975</v>
      </c>
      <c r="F765" s="1">
        <v>975</v>
      </c>
      <c r="G765" s="1">
        <v>129278800</v>
      </c>
      <c r="I765">
        <f t="shared" ref="I765:I804" si="34">(E765-E764)/E764</f>
        <v>1.0362694300518135E-2</v>
      </c>
      <c r="J765" s="18">
        <f t="shared" ref="J765:J804" si="35">(G765/H$764)</f>
        <v>3.1826527294605911E-3</v>
      </c>
    </row>
    <row r="766" spans="1:10" x14ac:dyDescent="0.3">
      <c r="A766" s="6">
        <v>44076</v>
      </c>
      <c r="B766" s="1">
        <v>985</v>
      </c>
      <c r="C766" s="1">
        <v>990</v>
      </c>
      <c r="D766" s="1">
        <v>970</v>
      </c>
      <c r="E766" s="1">
        <v>970</v>
      </c>
      <c r="F766" s="1">
        <v>970</v>
      </c>
      <c r="G766" s="1">
        <v>69416700</v>
      </c>
      <c r="I766">
        <f t="shared" si="34"/>
        <v>-5.1282051282051282E-3</v>
      </c>
      <c r="J766" s="18">
        <f t="shared" si="35"/>
        <v>1.7089364205511422E-3</v>
      </c>
    </row>
    <row r="767" spans="1:10" x14ac:dyDescent="0.3">
      <c r="A767" s="6">
        <v>44077</v>
      </c>
      <c r="B767" s="1">
        <v>980</v>
      </c>
      <c r="C767" s="1">
        <v>980</v>
      </c>
      <c r="D767" s="1">
        <v>940</v>
      </c>
      <c r="E767" s="1">
        <v>955</v>
      </c>
      <c r="F767" s="1">
        <v>955</v>
      </c>
      <c r="G767" s="1">
        <v>76411600</v>
      </c>
      <c r="I767">
        <f t="shared" si="34"/>
        <v>-1.5463917525773196E-2</v>
      </c>
      <c r="J767" s="18">
        <f t="shared" si="35"/>
        <v>1.8811405064283618E-3</v>
      </c>
    </row>
    <row r="768" spans="1:10" x14ac:dyDescent="0.3">
      <c r="A768" s="6">
        <v>44078</v>
      </c>
      <c r="B768" s="1">
        <v>960</v>
      </c>
      <c r="C768" s="1">
        <v>990</v>
      </c>
      <c r="D768" s="1">
        <v>910</v>
      </c>
      <c r="E768" s="1">
        <v>985</v>
      </c>
      <c r="F768" s="1">
        <v>985</v>
      </c>
      <c r="G768" s="1">
        <v>152652700</v>
      </c>
      <c r="I768">
        <f t="shared" si="34"/>
        <v>3.1413612565445025E-2</v>
      </c>
      <c r="J768" s="18">
        <f t="shared" si="35"/>
        <v>3.7580835551886986E-3</v>
      </c>
    </row>
    <row r="769" spans="1:10" x14ac:dyDescent="0.3">
      <c r="A769" s="6">
        <v>44081</v>
      </c>
      <c r="B769" s="1">
        <v>985</v>
      </c>
      <c r="C769" s="1">
        <v>1000</v>
      </c>
      <c r="D769" s="1">
        <v>950</v>
      </c>
      <c r="E769" s="1">
        <v>970</v>
      </c>
      <c r="F769" s="1">
        <v>970</v>
      </c>
      <c r="G769" s="1">
        <v>138559400</v>
      </c>
      <c r="I769">
        <f t="shared" si="34"/>
        <v>-1.5228426395939087E-2</v>
      </c>
      <c r="J769" s="18">
        <f t="shared" si="35"/>
        <v>3.4111273666093886E-3</v>
      </c>
    </row>
    <row r="770" spans="1:10" x14ac:dyDescent="0.3">
      <c r="A770" s="6">
        <v>44082</v>
      </c>
      <c r="B770" s="1">
        <v>970</v>
      </c>
      <c r="C770" s="1">
        <v>980</v>
      </c>
      <c r="D770" s="1">
        <v>955</v>
      </c>
      <c r="E770" s="1">
        <v>960</v>
      </c>
      <c r="F770" s="1">
        <v>960</v>
      </c>
      <c r="G770" s="1">
        <v>40565700</v>
      </c>
      <c r="I770">
        <f t="shared" si="34"/>
        <v>-1.0309278350515464E-2</v>
      </c>
      <c r="J770" s="18">
        <f t="shared" si="35"/>
        <v>9.9866749867325109E-4</v>
      </c>
    </row>
    <row r="771" spans="1:10" x14ac:dyDescent="0.3">
      <c r="A771" s="6">
        <v>44083</v>
      </c>
      <c r="B771" s="1">
        <v>955</v>
      </c>
      <c r="C771" s="1">
        <v>955</v>
      </c>
      <c r="D771" s="1">
        <v>895</v>
      </c>
      <c r="E771" s="1">
        <v>910</v>
      </c>
      <c r="F771" s="1">
        <v>910</v>
      </c>
      <c r="G771" s="1">
        <v>149506500</v>
      </c>
      <c r="I771">
        <f t="shared" si="34"/>
        <v>-5.2083333333333336E-2</v>
      </c>
      <c r="J771" s="18">
        <f t="shared" si="35"/>
        <v>3.6806287674166207E-3</v>
      </c>
    </row>
    <row r="772" spans="1:10" x14ac:dyDescent="0.3">
      <c r="A772" s="6">
        <v>44084</v>
      </c>
      <c r="B772" s="1">
        <v>900</v>
      </c>
      <c r="C772" s="1">
        <v>910</v>
      </c>
      <c r="D772" s="1">
        <v>850</v>
      </c>
      <c r="E772" s="1">
        <v>850</v>
      </c>
      <c r="F772" s="1">
        <v>850</v>
      </c>
      <c r="G772" s="1">
        <v>128294900</v>
      </c>
      <c r="I772">
        <f t="shared" si="34"/>
        <v>-6.5934065934065936E-2</v>
      </c>
      <c r="J772" s="18">
        <f t="shared" si="35"/>
        <v>3.1584305675862829E-3</v>
      </c>
    </row>
    <row r="773" spans="1:10" x14ac:dyDescent="0.3">
      <c r="A773" s="6">
        <v>44085</v>
      </c>
      <c r="B773" s="1">
        <v>810</v>
      </c>
      <c r="C773" s="1">
        <v>890</v>
      </c>
      <c r="D773" s="1">
        <v>795</v>
      </c>
      <c r="E773" s="1">
        <v>860</v>
      </c>
      <c r="F773" s="1">
        <v>860</v>
      </c>
      <c r="G773" s="1">
        <v>490246900</v>
      </c>
      <c r="I773">
        <f t="shared" si="34"/>
        <v>1.1764705882352941E-2</v>
      </c>
      <c r="J773" s="18">
        <f t="shared" si="35"/>
        <v>1.206915313566179E-2</v>
      </c>
    </row>
    <row r="774" spans="1:10" x14ac:dyDescent="0.3">
      <c r="A774" s="6">
        <v>44088</v>
      </c>
      <c r="B774" s="1">
        <v>880</v>
      </c>
      <c r="C774" s="1">
        <v>930</v>
      </c>
      <c r="D774" s="1">
        <v>875</v>
      </c>
      <c r="E774" s="1">
        <v>920</v>
      </c>
      <c r="F774" s="1">
        <v>920</v>
      </c>
      <c r="G774" s="1">
        <v>265850400</v>
      </c>
      <c r="I774">
        <f t="shared" si="34"/>
        <v>6.9767441860465115E-2</v>
      </c>
      <c r="J774" s="18">
        <f t="shared" si="35"/>
        <v>6.5448434019204221E-3</v>
      </c>
    </row>
    <row r="775" spans="1:10" x14ac:dyDescent="0.3">
      <c r="A775" s="6">
        <v>44089</v>
      </c>
      <c r="B775" s="1">
        <v>930</v>
      </c>
      <c r="C775" s="1">
        <v>945</v>
      </c>
      <c r="D775" s="1">
        <v>885</v>
      </c>
      <c r="E775" s="1">
        <v>900</v>
      </c>
      <c r="F775" s="1">
        <v>900</v>
      </c>
      <c r="G775" s="1">
        <v>198079500</v>
      </c>
      <c r="I775">
        <f t="shared" si="34"/>
        <v>-2.1739130434782608E-2</v>
      </c>
      <c r="J775" s="18">
        <f t="shared" si="35"/>
        <v>4.8764241416627404E-3</v>
      </c>
    </row>
    <row r="776" spans="1:10" x14ac:dyDescent="0.3">
      <c r="A776" s="6">
        <v>44090</v>
      </c>
      <c r="B776" s="1">
        <v>910</v>
      </c>
      <c r="C776" s="1">
        <v>910</v>
      </c>
      <c r="D776" s="1">
        <v>850</v>
      </c>
      <c r="E776" s="1">
        <v>875</v>
      </c>
      <c r="F776" s="1">
        <v>875</v>
      </c>
      <c r="G776" s="1">
        <v>117270900</v>
      </c>
      <c r="I776">
        <f t="shared" si="34"/>
        <v>-2.7777777777777776E-2</v>
      </c>
      <c r="J776" s="18">
        <f t="shared" si="35"/>
        <v>2.8870360025874311E-3</v>
      </c>
    </row>
    <row r="777" spans="1:10" x14ac:dyDescent="0.3">
      <c r="A777" s="6">
        <v>44091</v>
      </c>
      <c r="B777" s="1">
        <v>880</v>
      </c>
      <c r="C777" s="1">
        <v>890</v>
      </c>
      <c r="D777" s="1">
        <v>850</v>
      </c>
      <c r="E777" s="1">
        <v>855</v>
      </c>
      <c r="F777" s="1">
        <v>855</v>
      </c>
      <c r="G777" s="1">
        <v>71898700</v>
      </c>
      <c r="I777">
        <f t="shared" si="34"/>
        <v>-2.2857142857142857E-2</v>
      </c>
      <c r="J777" s="18">
        <f t="shared" si="35"/>
        <v>1.7700395873079592E-3</v>
      </c>
    </row>
    <row r="778" spans="1:10" x14ac:dyDescent="0.3">
      <c r="A778" s="6">
        <v>44092</v>
      </c>
      <c r="B778" s="1">
        <v>855</v>
      </c>
      <c r="C778" s="1">
        <v>890</v>
      </c>
      <c r="D778" s="1">
        <v>850</v>
      </c>
      <c r="E778" s="1">
        <v>870</v>
      </c>
      <c r="F778" s="1">
        <v>870</v>
      </c>
      <c r="G778" s="1">
        <v>99519400</v>
      </c>
      <c r="I778">
        <f t="shared" si="34"/>
        <v>1.7543859649122806E-2</v>
      </c>
      <c r="J778" s="18">
        <f t="shared" si="35"/>
        <v>2.4500203439719453E-3</v>
      </c>
    </row>
    <row r="779" spans="1:10" x14ac:dyDescent="0.3">
      <c r="A779" s="6">
        <v>44095</v>
      </c>
      <c r="B779" s="1">
        <v>880</v>
      </c>
      <c r="C779" s="1">
        <v>880</v>
      </c>
      <c r="D779" s="1">
        <v>820</v>
      </c>
      <c r="E779" s="1">
        <v>825</v>
      </c>
      <c r="F779" s="1">
        <v>825</v>
      </c>
      <c r="G779" s="1">
        <v>108036300</v>
      </c>
      <c r="I779">
        <f t="shared" si="34"/>
        <v>-5.1724137931034482E-2</v>
      </c>
      <c r="J779" s="18">
        <f t="shared" si="35"/>
        <v>2.6596938173607987E-3</v>
      </c>
    </row>
    <row r="780" spans="1:10" x14ac:dyDescent="0.3">
      <c r="A780" s="6">
        <v>44096</v>
      </c>
      <c r="B780" s="1">
        <v>790</v>
      </c>
      <c r="C780" s="1">
        <v>815</v>
      </c>
      <c r="D780" s="1">
        <v>770</v>
      </c>
      <c r="E780" s="1">
        <v>770</v>
      </c>
      <c r="F780" s="1">
        <v>770</v>
      </c>
      <c r="G780" s="1">
        <v>236629800</v>
      </c>
      <c r="I780">
        <f t="shared" si="34"/>
        <v>-6.6666666666666666E-2</v>
      </c>
      <c r="J780" s="18">
        <f t="shared" si="35"/>
        <v>5.8254754750331353E-3</v>
      </c>
    </row>
    <row r="781" spans="1:10" x14ac:dyDescent="0.3">
      <c r="A781" s="6">
        <v>44097</v>
      </c>
      <c r="B781" s="1">
        <v>790</v>
      </c>
      <c r="C781" s="1">
        <v>805</v>
      </c>
      <c r="D781" s="1">
        <v>720</v>
      </c>
      <c r="E781" s="1">
        <v>750</v>
      </c>
      <c r="F781" s="1">
        <v>750</v>
      </c>
      <c r="G781" s="1">
        <v>292999800</v>
      </c>
      <c r="I781">
        <f t="shared" si="34"/>
        <v>-2.5974025974025976E-2</v>
      </c>
      <c r="J781" s="18">
        <f t="shared" si="35"/>
        <v>7.2132214500862267E-3</v>
      </c>
    </row>
    <row r="782" spans="1:10" x14ac:dyDescent="0.3">
      <c r="A782" s="6">
        <v>44098</v>
      </c>
      <c r="B782" s="1">
        <v>740</v>
      </c>
      <c r="C782" s="1">
        <v>740</v>
      </c>
      <c r="D782" s="1">
        <v>710</v>
      </c>
      <c r="E782" s="1">
        <v>725</v>
      </c>
      <c r="F782" s="1">
        <v>725</v>
      </c>
      <c r="G782" s="1">
        <v>153779500</v>
      </c>
      <c r="I782">
        <f t="shared" si="34"/>
        <v>-3.3333333333333333E-2</v>
      </c>
      <c r="J782" s="18">
        <f t="shared" si="35"/>
        <v>3.7858237035777323E-3</v>
      </c>
    </row>
    <row r="783" spans="1:10" x14ac:dyDescent="0.3">
      <c r="A783" s="6">
        <v>44099</v>
      </c>
      <c r="B783" s="1">
        <v>735</v>
      </c>
      <c r="C783" s="1">
        <v>785</v>
      </c>
      <c r="D783" s="1">
        <v>710</v>
      </c>
      <c r="E783" s="1">
        <v>770</v>
      </c>
      <c r="F783" s="1">
        <v>770</v>
      </c>
      <c r="G783" s="1">
        <v>399270800</v>
      </c>
      <c r="I783">
        <f t="shared" si="34"/>
        <v>6.2068965517241378E-2</v>
      </c>
      <c r="J783" s="18">
        <f t="shared" si="35"/>
        <v>9.8294561940079402E-3</v>
      </c>
    </row>
    <row r="784" spans="1:10" x14ac:dyDescent="0.3">
      <c r="A784" s="6">
        <v>44102</v>
      </c>
      <c r="B784" s="1">
        <v>785</v>
      </c>
      <c r="C784" s="1">
        <v>800</v>
      </c>
      <c r="D784" s="1">
        <v>750</v>
      </c>
      <c r="E784" s="1">
        <v>755</v>
      </c>
      <c r="F784" s="1">
        <v>755</v>
      </c>
      <c r="G784" s="1">
        <v>137145400</v>
      </c>
      <c r="I784">
        <f t="shared" si="34"/>
        <v>-1.948051948051948E-2</v>
      </c>
      <c r="J784" s="18">
        <f t="shared" si="35"/>
        <v>3.3763167792628377E-3</v>
      </c>
    </row>
    <row r="785" spans="1:10" x14ac:dyDescent="0.3">
      <c r="A785" s="6">
        <v>44103</v>
      </c>
      <c r="B785" s="1">
        <v>765</v>
      </c>
      <c r="C785" s="1">
        <v>780</v>
      </c>
      <c r="D785" s="1">
        <v>730</v>
      </c>
      <c r="E785" s="1">
        <v>740</v>
      </c>
      <c r="F785" s="1">
        <v>740</v>
      </c>
      <c r="G785" s="1">
        <v>132595300</v>
      </c>
      <c r="I785">
        <f t="shared" si="34"/>
        <v>-1.9867549668874173E-2</v>
      </c>
      <c r="J785" s="18">
        <f t="shared" si="35"/>
        <v>3.264300051196684E-3</v>
      </c>
    </row>
    <row r="786" spans="1:10" x14ac:dyDescent="0.3">
      <c r="A786" s="6">
        <v>44104</v>
      </c>
      <c r="B786" s="1">
        <v>750</v>
      </c>
      <c r="C786" s="1">
        <v>760</v>
      </c>
      <c r="D786" s="1">
        <v>725</v>
      </c>
      <c r="E786" s="1">
        <v>750</v>
      </c>
      <c r="F786" s="1">
        <v>750</v>
      </c>
      <c r="G786" s="1">
        <v>109237600</v>
      </c>
      <c r="I786">
        <f t="shared" si="34"/>
        <v>1.3513513513513514E-2</v>
      </c>
      <c r="J786" s="18">
        <f t="shared" si="35"/>
        <v>2.6892680454933386E-3</v>
      </c>
    </row>
    <row r="787" spans="1:10" x14ac:dyDescent="0.3">
      <c r="A787" s="6">
        <v>44105</v>
      </c>
      <c r="B787" s="1">
        <v>760</v>
      </c>
      <c r="C787" s="1">
        <v>795</v>
      </c>
      <c r="D787" s="1">
        <v>755</v>
      </c>
      <c r="E787" s="1">
        <v>795</v>
      </c>
      <c r="F787" s="1">
        <v>795</v>
      </c>
      <c r="G787" s="1">
        <v>187254900</v>
      </c>
      <c r="I787">
        <f t="shared" si="34"/>
        <v>0.06</v>
      </c>
      <c r="J787" s="18">
        <f t="shared" si="35"/>
        <v>4.6099385095612734E-3</v>
      </c>
    </row>
    <row r="788" spans="1:10" x14ac:dyDescent="0.3">
      <c r="A788" s="6">
        <v>44106</v>
      </c>
      <c r="B788" s="1">
        <v>800</v>
      </c>
      <c r="C788" s="1">
        <v>805</v>
      </c>
      <c r="D788" s="1">
        <v>755</v>
      </c>
      <c r="E788" s="1">
        <v>775</v>
      </c>
      <c r="F788" s="1">
        <v>775</v>
      </c>
      <c r="G788" s="1">
        <v>199721000</v>
      </c>
      <c r="I788">
        <f t="shared" si="34"/>
        <v>-2.5157232704402517E-2</v>
      </c>
      <c r="J788" s="18">
        <f t="shared" si="35"/>
        <v>4.9168354423199988E-3</v>
      </c>
    </row>
    <row r="789" spans="1:10" x14ac:dyDescent="0.3">
      <c r="A789" s="6">
        <v>44109</v>
      </c>
      <c r="B789" s="1">
        <v>790</v>
      </c>
      <c r="C789" s="1">
        <v>840</v>
      </c>
      <c r="D789" s="1">
        <v>770</v>
      </c>
      <c r="E789" s="1">
        <v>840</v>
      </c>
      <c r="F789" s="1">
        <v>840</v>
      </c>
      <c r="G789" s="1">
        <v>273488100</v>
      </c>
      <c r="I789">
        <f t="shared" si="34"/>
        <v>8.387096774193549E-2</v>
      </c>
      <c r="J789" s="18">
        <f t="shared" si="35"/>
        <v>6.7328722724838957E-3</v>
      </c>
    </row>
    <row r="790" spans="1:10" x14ac:dyDescent="0.3">
      <c r="A790" s="6">
        <v>44110</v>
      </c>
      <c r="B790" s="1">
        <v>860</v>
      </c>
      <c r="C790" s="1">
        <v>880</v>
      </c>
      <c r="D790" s="1">
        <v>845</v>
      </c>
      <c r="E790" s="1">
        <v>845</v>
      </c>
      <c r="F790" s="1">
        <v>845</v>
      </c>
      <c r="G790" s="1">
        <v>255981800</v>
      </c>
      <c r="I790">
        <f t="shared" si="34"/>
        <v>5.9523809523809521E-3</v>
      </c>
      <c r="J790" s="18">
        <f t="shared" si="35"/>
        <v>6.3018930749839499E-3</v>
      </c>
    </row>
    <row r="791" spans="1:10" x14ac:dyDescent="0.3">
      <c r="A791" s="6">
        <v>44111</v>
      </c>
      <c r="B791" s="1">
        <v>835</v>
      </c>
      <c r="C791" s="1">
        <v>860</v>
      </c>
      <c r="D791" s="1">
        <v>825</v>
      </c>
      <c r="E791" s="1">
        <v>850</v>
      </c>
      <c r="F791" s="1">
        <v>850</v>
      </c>
      <c r="G791" s="1">
        <v>127022000</v>
      </c>
      <c r="I791">
        <f t="shared" si="34"/>
        <v>5.9171597633136093E-3</v>
      </c>
      <c r="J791" s="18">
        <f t="shared" si="35"/>
        <v>3.1270936534183733E-3</v>
      </c>
    </row>
    <row r="792" spans="1:10" x14ac:dyDescent="0.3">
      <c r="A792" s="6">
        <v>44112</v>
      </c>
      <c r="B792" s="1">
        <v>855</v>
      </c>
      <c r="C792" s="1">
        <v>875</v>
      </c>
      <c r="D792" s="1">
        <v>845</v>
      </c>
      <c r="E792" s="1">
        <v>860</v>
      </c>
      <c r="F792" s="1">
        <v>860</v>
      </c>
      <c r="G792" s="1">
        <v>136852500</v>
      </c>
      <c r="I792">
        <f t="shared" si="34"/>
        <v>1.1764705882352941E-2</v>
      </c>
      <c r="J792" s="18">
        <f t="shared" si="35"/>
        <v>3.3691060147410519E-3</v>
      </c>
    </row>
    <row r="793" spans="1:10" x14ac:dyDescent="0.3">
      <c r="A793" s="6">
        <v>44113</v>
      </c>
      <c r="B793" s="1">
        <v>865</v>
      </c>
      <c r="C793" s="1">
        <v>870</v>
      </c>
      <c r="D793" s="1">
        <v>850</v>
      </c>
      <c r="E793" s="1">
        <v>855</v>
      </c>
      <c r="F793" s="1">
        <v>855</v>
      </c>
      <c r="G793" s="1">
        <v>75295400</v>
      </c>
      <c r="I793">
        <f t="shared" si="34"/>
        <v>-5.8139534883720929E-3</v>
      </c>
      <c r="J793" s="18">
        <f t="shared" si="35"/>
        <v>1.8536613143518271E-3</v>
      </c>
    </row>
    <row r="794" spans="1:10" x14ac:dyDescent="0.3">
      <c r="A794" s="6">
        <v>44116</v>
      </c>
      <c r="B794" s="1">
        <v>870</v>
      </c>
      <c r="C794" s="1">
        <v>910</v>
      </c>
      <c r="D794" s="1">
        <v>860</v>
      </c>
      <c r="E794" s="1">
        <v>900</v>
      </c>
      <c r="F794" s="1">
        <v>900</v>
      </c>
      <c r="G794" s="1">
        <v>301368800</v>
      </c>
      <c r="I794">
        <f t="shared" si="34"/>
        <v>5.2631578947368418E-2</v>
      </c>
      <c r="J794" s="18">
        <f t="shared" si="35"/>
        <v>7.4192538443601189E-3</v>
      </c>
    </row>
    <row r="795" spans="1:10" x14ac:dyDescent="0.3">
      <c r="A795" s="6">
        <v>44117</v>
      </c>
      <c r="B795" s="1">
        <v>920</v>
      </c>
      <c r="C795" s="1">
        <v>1125</v>
      </c>
      <c r="D795" s="1">
        <v>920</v>
      </c>
      <c r="E795" s="1">
        <v>1125</v>
      </c>
      <c r="F795" s="1">
        <v>1125</v>
      </c>
      <c r="G795" s="1">
        <v>915490400</v>
      </c>
      <c r="I795">
        <f t="shared" si="34"/>
        <v>0.25</v>
      </c>
      <c r="J795" s="18">
        <f t="shared" si="35"/>
        <v>2.2538018765296153E-2</v>
      </c>
    </row>
    <row r="796" spans="1:10" x14ac:dyDescent="0.3">
      <c r="A796" s="6">
        <v>44118</v>
      </c>
      <c r="B796" s="1">
        <v>1205</v>
      </c>
      <c r="C796" s="1">
        <v>1405</v>
      </c>
      <c r="D796" s="1">
        <v>1200</v>
      </c>
      <c r="E796" s="1">
        <v>1405</v>
      </c>
      <c r="F796" s="1">
        <v>1405</v>
      </c>
      <c r="G796" s="1">
        <v>257572500</v>
      </c>
      <c r="I796">
        <f t="shared" si="34"/>
        <v>0.24888888888888888</v>
      </c>
      <c r="J796" s="18">
        <f t="shared" si="35"/>
        <v>6.3410537548228172E-3</v>
      </c>
    </row>
    <row r="797" spans="1:10" x14ac:dyDescent="0.3">
      <c r="A797" s="6">
        <v>44119</v>
      </c>
      <c r="B797" s="1">
        <v>1600</v>
      </c>
      <c r="C797" s="1">
        <v>1690</v>
      </c>
      <c r="D797" s="1">
        <v>1310</v>
      </c>
      <c r="E797" s="1">
        <v>1310</v>
      </c>
      <c r="F797" s="1">
        <v>1310</v>
      </c>
      <c r="G797" s="1">
        <v>292825600</v>
      </c>
      <c r="I797">
        <f t="shared" si="34"/>
        <v>-6.7615658362989328E-2</v>
      </c>
      <c r="J797" s="18">
        <f t="shared" si="35"/>
        <v>7.2089329038940277E-3</v>
      </c>
    </row>
    <row r="798" spans="1:10" x14ac:dyDescent="0.3">
      <c r="A798" s="6">
        <v>44120</v>
      </c>
      <c r="B798" s="1">
        <v>1250</v>
      </c>
      <c r="C798" s="1">
        <v>1400</v>
      </c>
      <c r="D798" s="1">
        <v>1220</v>
      </c>
      <c r="E798" s="1">
        <v>1395</v>
      </c>
      <c r="F798" s="1">
        <v>1395</v>
      </c>
      <c r="G798" s="1">
        <v>594463600</v>
      </c>
      <c r="I798">
        <f t="shared" si="34"/>
        <v>6.4885496183206104E-2</v>
      </c>
      <c r="J798" s="18">
        <f t="shared" si="35"/>
        <v>1.4634814053850816E-2</v>
      </c>
    </row>
    <row r="799" spans="1:10" x14ac:dyDescent="0.3">
      <c r="A799" s="6">
        <v>44123</v>
      </c>
      <c r="B799" s="1">
        <v>1440</v>
      </c>
      <c r="C799" s="1">
        <v>1500</v>
      </c>
      <c r="D799" s="1">
        <v>1355</v>
      </c>
      <c r="E799" s="1">
        <v>1400</v>
      </c>
      <c r="F799" s="1">
        <v>1400</v>
      </c>
      <c r="G799" s="1">
        <v>417214400</v>
      </c>
      <c r="I799">
        <f t="shared" si="34"/>
        <v>3.5842293906810036E-3</v>
      </c>
      <c r="J799" s="18">
        <f t="shared" si="35"/>
        <v>1.0271201070324467E-2</v>
      </c>
    </row>
    <row r="800" spans="1:10" x14ac:dyDescent="0.3">
      <c r="A800" s="6">
        <v>44124</v>
      </c>
      <c r="B800" s="1">
        <v>1405</v>
      </c>
      <c r="C800" s="1">
        <v>1555</v>
      </c>
      <c r="D800" s="1">
        <v>1355</v>
      </c>
      <c r="E800" s="1">
        <v>1500</v>
      </c>
      <c r="F800" s="1">
        <v>1500</v>
      </c>
      <c r="G800" s="1">
        <v>772644400</v>
      </c>
      <c r="I800">
        <f t="shared" si="34"/>
        <v>7.1428571428571425E-2</v>
      </c>
      <c r="J800" s="18">
        <f t="shared" si="35"/>
        <v>1.9021361650653011E-2</v>
      </c>
    </row>
    <row r="801" spans="1:10" x14ac:dyDescent="0.3">
      <c r="A801" s="6">
        <v>44125</v>
      </c>
      <c r="B801" s="1">
        <v>1550</v>
      </c>
      <c r="C801" s="1">
        <v>1550</v>
      </c>
      <c r="D801" s="1">
        <v>1395</v>
      </c>
      <c r="E801" s="1">
        <v>1395</v>
      </c>
      <c r="F801" s="1">
        <v>1395</v>
      </c>
      <c r="G801" s="1">
        <v>557146500</v>
      </c>
      <c r="I801">
        <f t="shared" si="34"/>
        <v>-7.0000000000000007E-2</v>
      </c>
      <c r="J801" s="18">
        <f t="shared" si="35"/>
        <v>1.3716122279402462E-2</v>
      </c>
    </row>
    <row r="802" spans="1:10" x14ac:dyDescent="0.3">
      <c r="A802" s="6">
        <v>44126</v>
      </c>
      <c r="B802" s="1">
        <v>1395</v>
      </c>
      <c r="C802" s="1">
        <v>1395</v>
      </c>
      <c r="D802" s="1">
        <v>1300</v>
      </c>
      <c r="E802" s="1">
        <v>1300</v>
      </c>
      <c r="F802" s="1">
        <v>1300</v>
      </c>
      <c r="G802" s="1">
        <v>34901100</v>
      </c>
      <c r="I802">
        <f t="shared" si="34"/>
        <v>-6.8100358422939072E-2</v>
      </c>
      <c r="J802" s="18">
        <f t="shared" si="35"/>
        <v>8.5921343001464298E-4</v>
      </c>
    </row>
    <row r="803" spans="1:10" x14ac:dyDescent="0.3">
      <c r="A803" s="6">
        <v>44127</v>
      </c>
      <c r="B803" s="1">
        <v>1210</v>
      </c>
      <c r="C803" s="1">
        <v>1360</v>
      </c>
      <c r="D803" s="1">
        <v>1210</v>
      </c>
      <c r="E803" s="1">
        <v>1210</v>
      </c>
      <c r="F803" s="1">
        <v>1210</v>
      </c>
      <c r="G803" s="1">
        <v>712398000</v>
      </c>
      <c r="I803">
        <f t="shared" si="34"/>
        <v>-6.9230769230769235E-2</v>
      </c>
      <c r="J803" s="18">
        <f t="shared" si="35"/>
        <v>1.7538184444489475E-2</v>
      </c>
    </row>
    <row r="804" spans="1:10" x14ac:dyDescent="0.3">
      <c r="A804" s="11">
        <v>44130</v>
      </c>
      <c r="B804" s="4">
        <v>1195</v>
      </c>
      <c r="C804" s="4">
        <v>1305</v>
      </c>
      <c r="D804" s="4">
        <v>1195</v>
      </c>
      <c r="E804" s="4">
        <v>1250</v>
      </c>
      <c r="F804" s="4">
        <v>1250</v>
      </c>
      <c r="G804" s="4">
        <v>218109800</v>
      </c>
      <c r="H804" s="5"/>
      <c r="I804">
        <f t="shared" si="34"/>
        <v>3.3057851239669422E-2</v>
      </c>
      <c r="J804" s="18">
        <f t="shared" si="35"/>
        <v>5.3695404837614796E-3</v>
      </c>
    </row>
    <row r="805" spans="1:10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8"/>
    </row>
    <row r="806" spans="1:10" x14ac:dyDescent="0.3">
      <c r="A806" s="7" t="s">
        <v>19</v>
      </c>
      <c r="G806" s="1"/>
      <c r="J806" s="18"/>
    </row>
    <row r="807" spans="1:10" x14ac:dyDescent="0.3">
      <c r="A807" t="s">
        <v>85</v>
      </c>
      <c r="B807" t="s">
        <v>84</v>
      </c>
      <c r="C807" t="s">
        <v>83</v>
      </c>
      <c r="D807" t="s">
        <v>82</v>
      </c>
      <c r="E807" t="s">
        <v>81</v>
      </c>
      <c r="F807" t="s">
        <v>80</v>
      </c>
      <c r="G807" s="1" t="s">
        <v>79</v>
      </c>
      <c r="H807" t="s">
        <v>93</v>
      </c>
      <c r="I807" t="s">
        <v>86</v>
      </c>
      <c r="J807" s="18" t="s">
        <v>94</v>
      </c>
    </row>
    <row r="808" spans="1:10" x14ac:dyDescent="0.3">
      <c r="A808" s="6">
        <v>44074</v>
      </c>
      <c r="B808" s="1">
        <v>510</v>
      </c>
      <c r="C808" s="1">
        <v>510</v>
      </c>
      <c r="D808" s="1">
        <v>500</v>
      </c>
      <c r="E808" s="1">
        <v>505</v>
      </c>
      <c r="F808" s="1">
        <v>505</v>
      </c>
      <c r="G808" s="1">
        <v>14600</v>
      </c>
      <c r="H808" s="1">
        <v>17280703254</v>
      </c>
      <c r="I808">
        <v>0</v>
      </c>
      <c r="J808" s="18">
        <f>(G808/H$808)</f>
        <v>8.4487302312887683E-7</v>
      </c>
    </row>
    <row r="809" spans="1:10" x14ac:dyDescent="0.3">
      <c r="A809" s="6">
        <v>44075</v>
      </c>
      <c r="B809" s="1">
        <v>500</v>
      </c>
      <c r="C809" s="1">
        <v>505</v>
      </c>
      <c r="D809" s="1">
        <v>500</v>
      </c>
      <c r="E809" s="1">
        <v>505</v>
      </c>
      <c r="F809" s="1">
        <v>505</v>
      </c>
      <c r="G809" s="1">
        <v>400</v>
      </c>
      <c r="I809">
        <f t="shared" ref="I809:I848" si="36">(E809-E808)/E808</f>
        <v>0</v>
      </c>
      <c r="J809" s="18">
        <f t="shared" ref="J809:J848" si="37">(G809/H$808)</f>
        <v>2.3147206113119915E-8</v>
      </c>
    </row>
    <row r="810" spans="1:10" x14ac:dyDescent="0.3">
      <c r="A810" s="6">
        <v>44076</v>
      </c>
      <c r="B810" s="1">
        <v>500</v>
      </c>
      <c r="C810" s="1">
        <v>505</v>
      </c>
      <c r="D810" s="1">
        <v>500</v>
      </c>
      <c r="E810" s="1">
        <v>505</v>
      </c>
      <c r="F810" s="1">
        <v>505</v>
      </c>
      <c r="G810" s="1">
        <v>10800</v>
      </c>
      <c r="I810">
        <f t="shared" si="36"/>
        <v>0</v>
      </c>
      <c r="J810" s="18">
        <f t="shared" si="37"/>
        <v>6.2497456505423764E-7</v>
      </c>
    </row>
    <row r="811" spans="1:10" x14ac:dyDescent="0.3">
      <c r="A811" s="6">
        <v>44077</v>
      </c>
      <c r="B811" s="1">
        <v>500</v>
      </c>
      <c r="C811" s="1">
        <v>500</v>
      </c>
      <c r="D811" s="1">
        <v>500</v>
      </c>
      <c r="E811" s="1">
        <v>500</v>
      </c>
      <c r="F811" s="1">
        <v>500</v>
      </c>
      <c r="G811" s="1">
        <v>4800</v>
      </c>
      <c r="I811">
        <f t="shared" si="36"/>
        <v>-9.9009900990099011E-3</v>
      </c>
      <c r="J811" s="18">
        <f t="shared" si="37"/>
        <v>2.7776647335743895E-7</v>
      </c>
    </row>
    <row r="812" spans="1:10" x14ac:dyDescent="0.3">
      <c r="A812" s="6">
        <v>44078</v>
      </c>
      <c r="B812" s="1">
        <v>500</v>
      </c>
      <c r="C812" s="1">
        <v>500</v>
      </c>
      <c r="D812" s="1">
        <v>494</v>
      </c>
      <c r="E812" s="1">
        <v>500</v>
      </c>
      <c r="F812" s="1">
        <v>500</v>
      </c>
      <c r="G812" s="1">
        <v>8300</v>
      </c>
      <c r="I812">
        <f t="shared" si="36"/>
        <v>0</v>
      </c>
      <c r="J812" s="18">
        <f t="shared" si="37"/>
        <v>4.8030452684723823E-7</v>
      </c>
    </row>
    <row r="813" spans="1:10" x14ac:dyDescent="0.3">
      <c r="A813" s="6">
        <v>44081</v>
      </c>
      <c r="B813" s="1">
        <v>505</v>
      </c>
      <c r="C813" s="1">
        <v>505</v>
      </c>
      <c r="D813" s="1">
        <v>496</v>
      </c>
      <c r="E813" s="1">
        <v>505</v>
      </c>
      <c r="F813" s="1">
        <v>505</v>
      </c>
      <c r="G813" s="1">
        <v>600</v>
      </c>
      <c r="I813">
        <f t="shared" si="36"/>
        <v>0.01</v>
      </c>
      <c r="J813" s="18">
        <f t="shared" si="37"/>
        <v>3.4720809169679869E-8</v>
      </c>
    </row>
    <row r="814" spans="1:10" x14ac:dyDescent="0.3">
      <c r="A814" s="6">
        <v>44082</v>
      </c>
      <c r="B814" s="1">
        <v>500</v>
      </c>
      <c r="C814" s="1">
        <v>500</v>
      </c>
      <c r="D814" s="1">
        <v>500</v>
      </c>
      <c r="E814" s="1">
        <v>500</v>
      </c>
      <c r="F814" s="1">
        <v>500</v>
      </c>
      <c r="G814" s="1">
        <v>6000</v>
      </c>
      <c r="I814">
        <f t="shared" si="36"/>
        <v>-9.9009900990099011E-3</v>
      </c>
      <c r="J814" s="18">
        <f t="shared" si="37"/>
        <v>3.4720809169679874E-7</v>
      </c>
    </row>
    <row r="815" spans="1:10" x14ac:dyDescent="0.3">
      <c r="A815" s="6">
        <v>44083</v>
      </c>
      <c r="B815" s="1">
        <v>500</v>
      </c>
      <c r="C815" s="1">
        <v>500</v>
      </c>
      <c r="D815" s="1">
        <v>500</v>
      </c>
      <c r="E815" s="1">
        <v>500</v>
      </c>
      <c r="F815" s="1">
        <v>500</v>
      </c>
      <c r="G815" s="1">
        <v>0</v>
      </c>
      <c r="I815">
        <f t="shared" si="36"/>
        <v>0</v>
      </c>
      <c r="J815" s="18">
        <f t="shared" si="37"/>
        <v>0</v>
      </c>
    </row>
    <row r="816" spans="1:10" x14ac:dyDescent="0.3">
      <c r="A816" s="6">
        <v>44084</v>
      </c>
      <c r="B816" s="1">
        <v>496</v>
      </c>
      <c r="C816" s="1">
        <v>496</v>
      </c>
      <c r="D816" s="1">
        <v>496</v>
      </c>
      <c r="E816" s="1">
        <v>496</v>
      </c>
      <c r="F816" s="1">
        <v>496</v>
      </c>
      <c r="G816" s="1">
        <v>2500</v>
      </c>
      <c r="I816">
        <f t="shared" si="36"/>
        <v>-8.0000000000000002E-3</v>
      </c>
      <c r="J816" s="18">
        <f t="shared" si="37"/>
        <v>1.4467003820699946E-7</v>
      </c>
    </row>
    <row r="817" spans="1:10" x14ac:dyDescent="0.3">
      <c r="A817" s="6">
        <v>44085</v>
      </c>
      <c r="B817" s="1">
        <v>515</v>
      </c>
      <c r="C817" s="1">
        <v>515</v>
      </c>
      <c r="D817" s="1">
        <v>462</v>
      </c>
      <c r="E817" s="1">
        <v>462</v>
      </c>
      <c r="F817" s="1">
        <v>462</v>
      </c>
      <c r="G817" s="1">
        <v>461100</v>
      </c>
      <c r="I817">
        <f t="shared" si="36"/>
        <v>-6.8548387096774188E-2</v>
      </c>
      <c r="J817" s="18">
        <f t="shared" si="37"/>
        <v>2.6682941846898981E-5</v>
      </c>
    </row>
    <row r="818" spans="1:10" x14ac:dyDescent="0.3">
      <c r="A818" s="6">
        <v>44088</v>
      </c>
      <c r="B818" s="1">
        <v>482</v>
      </c>
      <c r="C818" s="1">
        <v>482</v>
      </c>
      <c r="D818" s="1">
        <v>452</v>
      </c>
      <c r="E818" s="1">
        <v>464</v>
      </c>
      <c r="F818" s="1">
        <v>464</v>
      </c>
      <c r="G818" s="1">
        <v>120700</v>
      </c>
      <c r="I818">
        <f t="shared" si="36"/>
        <v>4.329004329004329E-3</v>
      </c>
      <c r="J818" s="18">
        <f t="shared" si="37"/>
        <v>6.9846694446339346E-6</v>
      </c>
    </row>
    <row r="819" spans="1:10" x14ac:dyDescent="0.3">
      <c r="A819" s="6">
        <v>44089</v>
      </c>
      <c r="B819" s="1">
        <v>484</v>
      </c>
      <c r="C819" s="1">
        <v>484</v>
      </c>
      <c r="D819" s="1">
        <v>464</v>
      </c>
      <c r="E819" s="1">
        <v>478</v>
      </c>
      <c r="F819" s="1">
        <v>478</v>
      </c>
      <c r="G819" s="1">
        <v>29700</v>
      </c>
      <c r="I819">
        <f t="shared" si="36"/>
        <v>3.017241379310345E-2</v>
      </c>
      <c r="J819" s="18">
        <f t="shared" si="37"/>
        <v>1.7186800538991538E-6</v>
      </c>
    </row>
    <row r="820" spans="1:10" x14ac:dyDescent="0.3">
      <c r="A820" s="6">
        <v>44090</v>
      </c>
      <c r="B820" s="1">
        <v>498</v>
      </c>
      <c r="C820" s="1">
        <v>498</v>
      </c>
      <c r="D820" s="1">
        <v>476</v>
      </c>
      <c r="E820" s="1">
        <v>476</v>
      </c>
      <c r="F820" s="1">
        <v>476</v>
      </c>
      <c r="G820" s="1">
        <v>11200</v>
      </c>
      <c r="I820">
        <f t="shared" si="36"/>
        <v>-4.1841004184100415E-3</v>
      </c>
      <c r="J820" s="18">
        <f t="shared" si="37"/>
        <v>6.4812177116735759E-7</v>
      </c>
    </row>
    <row r="821" spans="1:10" x14ac:dyDescent="0.3">
      <c r="A821" s="6">
        <v>44091</v>
      </c>
      <c r="B821" s="1">
        <v>496</v>
      </c>
      <c r="C821" s="1">
        <v>496</v>
      </c>
      <c r="D821" s="1">
        <v>488</v>
      </c>
      <c r="E821" s="1">
        <v>488</v>
      </c>
      <c r="F821" s="1">
        <v>488</v>
      </c>
      <c r="G821" s="1">
        <v>1900</v>
      </c>
      <c r="I821">
        <f t="shared" si="36"/>
        <v>2.5210084033613446E-2</v>
      </c>
      <c r="J821" s="18">
        <f t="shared" si="37"/>
        <v>1.0994922903731959E-7</v>
      </c>
    </row>
    <row r="822" spans="1:10" x14ac:dyDescent="0.3">
      <c r="A822" s="6">
        <v>44092</v>
      </c>
      <c r="B822" s="1">
        <v>505</v>
      </c>
      <c r="C822" s="1">
        <v>505</v>
      </c>
      <c r="D822" s="1">
        <v>480</v>
      </c>
      <c r="E822" s="1">
        <v>480</v>
      </c>
      <c r="F822" s="1">
        <v>480</v>
      </c>
      <c r="G822" s="1">
        <v>1100</v>
      </c>
      <c r="I822">
        <f t="shared" si="36"/>
        <v>-1.6393442622950821E-2</v>
      </c>
      <c r="J822" s="18">
        <f t="shared" si="37"/>
        <v>6.3654816811079764E-8</v>
      </c>
    </row>
    <row r="823" spans="1:10" x14ac:dyDescent="0.3">
      <c r="A823" s="6">
        <v>44095</v>
      </c>
      <c r="B823" s="1">
        <v>490</v>
      </c>
      <c r="C823" s="1">
        <v>498</v>
      </c>
      <c r="D823" s="1">
        <v>480</v>
      </c>
      <c r="E823" s="1">
        <v>480</v>
      </c>
      <c r="F823" s="1">
        <v>480</v>
      </c>
      <c r="G823" s="1">
        <v>28600</v>
      </c>
      <c r="I823">
        <f t="shared" si="36"/>
        <v>0</v>
      </c>
      <c r="J823" s="18">
        <f t="shared" si="37"/>
        <v>1.6550252370880738E-6</v>
      </c>
    </row>
    <row r="824" spans="1:10" x14ac:dyDescent="0.3">
      <c r="A824" s="6">
        <v>44096</v>
      </c>
      <c r="B824" s="1">
        <v>500</v>
      </c>
      <c r="C824" s="1">
        <v>500</v>
      </c>
      <c r="D824" s="1">
        <v>476</v>
      </c>
      <c r="E824" s="1">
        <v>478</v>
      </c>
      <c r="F824" s="1">
        <v>478</v>
      </c>
      <c r="G824" s="1">
        <v>1400</v>
      </c>
      <c r="I824">
        <f t="shared" si="36"/>
        <v>-4.1666666666666666E-3</v>
      </c>
      <c r="J824" s="18">
        <f t="shared" si="37"/>
        <v>8.1015221395919699E-8</v>
      </c>
    </row>
    <row r="825" spans="1:10" x14ac:dyDescent="0.3">
      <c r="A825" s="6">
        <v>44097</v>
      </c>
      <c r="B825" s="1">
        <v>496</v>
      </c>
      <c r="C825" s="1">
        <v>496</v>
      </c>
      <c r="D825" s="1">
        <v>450</v>
      </c>
      <c r="E825" s="1">
        <v>478</v>
      </c>
      <c r="F825" s="1">
        <v>478</v>
      </c>
      <c r="G825" s="1">
        <v>4000</v>
      </c>
      <c r="I825">
        <f t="shared" si="36"/>
        <v>0</v>
      </c>
      <c r="J825" s="18">
        <f t="shared" si="37"/>
        <v>2.3147206113119914E-7</v>
      </c>
    </row>
    <row r="826" spans="1:10" x14ac:dyDescent="0.3">
      <c r="A826" s="6">
        <v>44098</v>
      </c>
      <c r="B826" s="1">
        <v>490</v>
      </c>
      <c r="C826" s="1">
        <v>490</v>
      </c>
      <c r="D826" s="1">
        <v>478</v>
      </c>
      <c r="E826" s="1">
        <v>478</v>
      </c>
      <c r="F826" s="1">
        <v>478</v>
      </c>
      <c r="G826" s="1">
        <v>200</v>
      </c>
      <c r="I826">
        <f t="shared" si="36"/>
        <v>0</v>
      </c>
      <c r="J826" s="18">
        <f t="shared" si="37"/>
        <v>1.1573603056559957E-8</v>
      </c>
    </row>
    <row r="827" spans="1:10" x14ac:dyDescent="0.3">
      <c r="A827" s="6">
        <v>44099</v>
      </c>
      <c r="B827" s="1">
        <v>494</v>
      </c>
      <c r="C827" s="1">
        <v>494</v>
      </c>
      <c r="D827" s="1">
        <v>470</v>
      </c>
      <c r="E827" s="1">
        <v>470</v>
      </c>
      <c r="F827" s="1">
        <v>470</v>
      </c>
      <c r="G827" s="1">
        <v>2600</v>
      </c>
      <c r="I827">
        <f t="shared" si="36"/>
        <v>-1.6736401673640166E-2</v>
      </c>
      <c r="J827" s="18">
        <f t="shared" si="37"/>
        <v>1.5045683973527945E-7</v>
      </c>
    </row>
    <row r="828" spans="1:10" x14ac:dyDescent="0.3">
      <c r="A828" s="6">
        <v>44102</v>
      </c>
      <c r="B828" s="1">
        <v>490</v>
      </c>
      <c r="C828" s="1">
        <v>490</v>
      </c>
      <c r="D828" s="1">
        <v>452</v>
      </c>
      <c r="E828" s="1">
        <v>478</v>
      </c>
      <c r="F828" s="1">
        <v>478</v>
      </c>
      <c r="G828" s="1">
        <v>9600</v>
      </c>
      <c r="I828">
        <f t="shared" si="36"/>
        <v>1.7021276595744681E-2</v>
      </c>
      <c r="J828" s="18">
        <f t="shared" si="37"/>
        <v>5.5553294671487791E-7</v>
      </c>
    </row>
    <row r="829" spans="1:10" x14ac:dyDescent="0.3">
      <c r="A829" s="6">
        <v>44103</v>
      </c>
      <c r="B829" s="1">
        <v>498</v>
      </c>
      <c r="C829" s="1">
        <v>498</v>
      </c>
      <c r="D829" s="1">
        <v>454</v>
      </c>
      <c r="E829" s="1">
        <v>454</v>
      </c>
      <c r="F829" s="1">
        <v>454</v>
      </c>
      <c r="G829" s="1">
        <v>2000</v>
      </c>
      <c r="I829">
        <f t="shared" si="36"/>
        <v>-5.0209205020920501E-2</v>
      </c>
      <c r="J829" s="18">
        <f t="shared" si="37"/>
        <v>1.1573603056559957E-7</v>
      </c>
    </row>
    <row r="830" spans="1:10" x14ac:dyDescent="0.3">
      <c r="A830" s="6">
        <v>44104</v>
      </c>
      <c r="B830" s="1">
        <v>494</v>
      </c>
      <c r="C830" s="1">
        <v>494</v>
      </c>
      <c r="D830" s="1">
        <v>456</v>
      </c>
      <c r="E830" s="1">
        <v>472</v>
      </c>
      <c r="F830" s="1">
        <v>472</v>
      </c>
      <c r="G830" s="1">
        <v>2600</v>
      </c>
      <c r="I830">
        <f t="shared" si="36"/>
        <v>3.9647577092511016E-2</v>
      </c>
      <c r="J830" s="18">
        <f t="shared" si="37"/>
        <v>1.5045683973527945E-7</v>
      </c>
    </row>
    <row r="831" spans="1:10" x14ac:dyDescent="0.3">
      <c r="A831" s="6">
        <v>44105</v>
      </c>
      <c r="B831" s="1">
        <v>492</v>
      </c>
      <c r="C831" s="1">
        <v>492</v>
      </c>
      <c r="D831" s="1">
        <v>472</v>
      </c>
      <c r="E831" s="1">
        <v>478</v>
      </c>
      <c r="F831" s="1">
        <v>478</v>
      </c>
      <c r="G831" s="1">
        <v>8600</v>
      </c>
      <c r="I831">
        <f t="shared" si="36"/>
        <v>1.2711864406779662E-2</v>
      </c>
      <c r="J831" s="18">
        <f t="shared" si="37"/>
        <v>4.9766493143207814E-7</v>
      </c>
    </row>
    <row r="832" spans="1:10" x14ac:dyDescent="0.3">
      <c r="A832" s="6">
        <v>44106</v>
      </c>
      <c r="B832" s="1">
        <v>498</v>
      </c>
      <c r="C832" s="1">
        <v>498</v>
      </c>
      <c r="D832" s="1">
        <v>476</v>
      </c>
      <c r="E832" s="1">
        <v>476</v>
      </c>
      <c r="F832" s="1">
        <v>476</v>
      </c>
      <c r="G832" s="1">
        <v>5300</v>
      </c>
      <c r="I832">
        <f t="shared" si="36"/>
        <v>-4.1841004184100415E-3</v>
      </c>
      <c r="J832" s="18">
        <f t="shared" si="37"/>
        <v>3.0670048099883889E-7</v>
      </c>
    </row>
    <row r="833" spans="1:10" x14ac:dyDescent="0.3">
      <c r="A833" s="6">
        <v>44109</v>
      </c>
      <c r="B833" s="1">
        <v>490</v>
      </c>
      <c r="C833" s="1">
        <v>490</v>
      </c>
      <c r="D833" s="1">
        <v>480</v>
      </c>
      <c r="E833" s="1">
        <v>480</v>
      </c>
      <c r="F833" s="1">
        <v>480</v>
      </c>
      <c r="G833" s="1">
        <v>2100</v>
      </c>
      <c r="I833">
        <f t="shared" si="36"/>
        <v>8.4033613445378148E-3</v>
      </c>
      <c r="J833" s="18">
        <f t="shared" si="37"/>
        <v>1.2152283209387954E-7</v>
      </c>
    </row>
    <row r="834" spans="1:10" x14ac:dyDescent="0.3">
      <c r="A834" s="6">
        <v>44110</v>
      </c>
      <c r="B834" s="1">
        <v>480</v>
      </c>
      <c r="C834" s="1">
        <v>480</v>
      </c>
      <c r="D834" s="1">
        <v>480</v>
      </c>
      <c r="E834" s="1">
        <v>480</v>
      </c>
      <c r="F834" s="1">
        <v>480</v>
      </c>
      <c r="G834" s="1">
        <v>9400</v>
      </c>
      <c r="I834">
        <f t="shared" si="36"/>
        <v>0</v>
      </c>
      <c r="J834" s="18">
        <f t="shared" si="37"/>
        <v>5.4395934365831804E-7</v>
      </c>
    </row>
    <row r="835" spans="1:10" x14ac:dyDescent="0.3">
      <c r="A835" s="6">
        <v>44111</v>
      </c>
      <c r="B835" s="1">
        <v>492</v>
      </c>
      <c r="C835" s="1">
        <v>492</v>
      </c>
      <c r="D835" s="1">
        <v>484</v>
      </c>
      <c r="E835" s="1">
        <v>484</v>
      </c>
      <c r="F835" s="1">
        <v>484</v>
      </c>
      <c r="G835" s="1">
        <v>5700</v>
      </c>
      <c r="I835">
        <f t="shared" si="36"/>
        <v>8.3333333333333332E-3</v>
      </c>
      <c r="J835" s="18">
        <f t="shared" si="37"/>
        <v>3.2984768711195878E-7</v>
      </c>
    </row>
    <row r="836" spans="1:10" x14ac:dyDescent="0.3">
      <c r="A836" s="6">
        <v>44112</v>
      </c>
      <c r="B836" s="1">
        <v>492</v>
      </c>
      <c r="C836" s="1">
        <v>492</v>
      </c>
      <c r="D836" s="1">
        <v>470</v>
      </c>
      <c r="E836" s="1">
        <v>480</v>
      </c>
      <c r="F836" s="1">
        <v>480</v>
      </c>
      <c r="G836" s="1">
        <v>18900</v>
      </c>
      <c r="I836">
        <f t="shared" si="36"/>
        <v>-8.2644628099173556E-3</v>
      </c>
      <c r="J836" s="18">
        <f t="shared" si="37"/>
        <v>1.093705488844916E-6</v>
      </c>
    </row>
    <row r="837" spans="1:10" x14ac:dyDescent="0.3">
      <c r="A837" s="6">
        <v>44113</v>
      </c>
      <c r="B837" s="1">
        <v>492</v>
      </c>
      <c r="C837" s="1">
        <v>492</v>
      </c>
      <c r="D837" s="1">
        <v>462</v>
      </c>
      <c r="E837" s="1">
        <v>478</v>
      </c>
      <c r="F837" s="1">
        <v>478</v>
      </c>
      <c r="G837" s="1">
        <v>4500</v>
      </c>
      <c r="I837">
        <f t="shared" si="36"/>
        <v>-4.1666666666666666E-3</v>
      </c>
      <c r="J837" s="18">
        <f t="shared" si="37"/>
        <v>2.6040606877259904E-7</v>
      </c>
    </row>
    <row r="838" spans="1:10" x14ac:dyDescent="0.3">
      <c r="A838" s="6">
        <v>44116</v>
      </c>
      <c r="B838" s="1">
        <v>498</v>
      </c>
      <c r="C838" s="1">
        <v>498</v>
      </c>
      <c r="D838" s="1">
        <v>478</v>
      </c>
      <c r="E838" s="1">
        <v>478</v>
      </c>
      <c r="F838" s="1">
        <v>478</v>
      </c>
      <c r="G838" s="1">
        <v>17900</v>
      </c>
      <c r="I838">
        <f t="shared" si="36"/>
        <v>0</v>
      </c>
      <c r="J838" s="18">
        <f t="shared" si="37"/>
        <v>1.0358374735621162E-6</v>
      </c>
    </row>
    <row r="839" spans="1:10" x14ac:dyDescent="0.3">
      <c r="A839" s="6">
        <v>44117</v>
      </c>
      <c r="B839" s="1">
        <v>498</v>
      </c>
      <c r="C839" s="1">
        <v>498</v>
      </c>
      <c r="D839" s="1">
        <v>460</v>
      </c>
      <c r="E839" s="1">
        <v>488</v>
      </c>
      <c r="F839" s="1">
        <v>488</v>
      </c>
      <c r="G839" s="1">
        <v>97600</v>
      </c>
      <c r="I839">
        <f t="shared" si="36"/>
        <v>2.0920502092050208E-2</v>
      </c>
      <c r="J839" s="18">
        <f t="shared" si="37"/>
        <v>5.6479182916012588E-6</v>
      </c>
    </row>
    <row r="840" spans="1:10" x14ac:dyDescent="0.3">
      <c r="A840" s="6">
        <v>44118</v>
      </c>
      <c r="B840" s="1">
        <v>505</v>
      </c>
      <c r="C840" s="1">
        <v>505</v>
      </c>
      <c r="D840" s="1">
        <v>466</v>
      </c>
      <c r="E840" s="1">
        <v>482</v>
      </c>
      <c r="F840" s="1">
        <v>482</v>
      </c>
      <c r="G840" s="1">
        <v>49200</v>
      </c>
      <c r="I840">
        <f t="shared" si="36"/>
        <v>-1.2295081967213115E-2</v>
      </c>
      <c r="J840" s="18">
        <f t="shared" si="37"/>
        <v>2.8471063519137496E-6</v>
      </c>
    </row>
    <row r="841" spans="1:10" x14ac:dyDescent="0.3">
      <c r="A841" s="6">
        <v>44119</v>
      </c>
      <c r="B841" s="1">
        <v>500</v>
      </c>
      <c r="C841" s="1">
        <v>500</v>
      </c>
      <c r="D841" s="1">
        <v>460</v>
      </c>
      <c r="E841" s="1">
        <v>462</v>
      </c>
      <c r="F841" s="1">
        <v>462</v>
      </c>
      <c r="G841" s="1">
        <v>32000</v>
      </c>
      <c r="I841">
        <f t="shared" si="36"/>
        <v>-4.1493775933609957E-2</v>
      </c>
      <c r="J841" s="18">
        <f t="shared" si="37"/>
        <v>1.8517764890495931E-6</v>
      </c>
    </row>
    <row r="842" spans="1:10" x14ac:dyDescent="0.3">
      <c r="A842" s="6">
        <v>44120</v>
      </c>
      <c r="B842" s="1">
        <v>482</v>
      </c>
      <c r="C842" s="1">
        <v>482</v>
      </c>
      <c r="D842" s="1">
        <v>478</v>
      </c>
      <c r="E842" s="1">
        <v>480</v>
      </c>
      <c r="F842" s="1">
        <v>480</v>
      </c>
      <c r="G842" s="1">
        <v>6600</v>
      </c>
      <c r="I842">
        <f t="shared" si="36"/>
        <v>3.896103896103896E-2</v>
      </c>
      <c r="J842" s="18">
        <f t="shared" si="37"/>
        <v>3.8192890086647861E-7</v>
      </c>
    </row>
    <row r="843" spans="1:10" x14ac:dyDescent="0.3">
      <c r="A843" s="6">
        <v>44123</v>
      </c>
      <c r="B843" s="1">
        <v>500</v>
      </c>
      <c r="C843" s="1">
        <v>500</v>
      </c>
      <c r="D843" s="1">
        <v>460</v>
      </c>
      <c r="E843" s="1">
        <v>480</v>
      </c>
      <c r="F843" s="1">
        <v>480</v>
      </c>
      <c r="G843" s="1">
        <v>11500</v>
      </c>
      <c r="I843">
        <f t="shared" si="36"/>
        <v>0</v>
      </c>
      <c r="J843" s="18">
        <f t="shared" si="37"/>
        <v>6.654821757521975E-7</v>
      </c>
    </row>
    <row r="844" spans="1:10" x14ac:dyDescent="0.3">
      <c r="A844" s="6">
        <v>44124</v>
      </c>
      <c r="B844" s="1">
        <v>490</v>
      </c>
      <c r="C844" s="1">
        <v>490</v>
      </c>
      <c r="D844" s="1">
        <v>460</v>
      </c>
      <c r="E844" s="1">
        <v>476</v>
      </c>
      <c r="F844" s="1">
        <v>476</v>
      </c>
      <c r="G844" s="1">
        <v>15000</v>
      </c>
      <c r="I844">
        <f t="shared" si="36"/>
        <v>-8.3333333333333332E-3</v>
      </c>
      <c r="J844" s="18">
        <f t="shared" si="37"/>
        <v>8.6802022924199678E-7</v>
      </c>
    </row>
    <row r="845" spans="1:10" x14ac:dyDescent="0.3">
      <c r="A845" s="6">
        <v>44125</v>
      </c>
      <c r="B845" s="1">
        <v>490</v>
      </c>
      <c r="C845" s="1">
        <v>490</v>
      </c>
      <c r="D845" s="1">
        <v>476</v>
      </c>
      <c r="E845" s="1">
        <v>476</v>
      </c>
      <c r="F845" s="1">
        <v>476</v>
      </c>
      <c r="G845" s="1">
        <v>13800</v>
      </c>
      <c r="I845">
        <f t="shared" si="36"/>
        <v>0</v>
      </c>
      <c r="J845" s="18">
        <f t="shared" si="37"/>
        <v>7.9857861090263704E-7</v>
      </c>
    </row>
    <row r="846" spans="1:10" x14ac:dyDescent="0.3">
      <c r="A846" s="6">
        <v>44126</v>
      </c>
      <c r="B846" s="1">
        <v>480</v>
      </c>
      <c r="C846" s="1">
        <v>480</v>
      </c>
      <c r="D846" s="1">
        <v>468</v>
      </c>
      <c r="E846" s="1">
        <v>478</v>
      </c>
      <c r="F846" s="1">
        <v>478</v>
      </c>
      <c r="G846" s="1">
        <v>49300</v>
      </c>
      <c r="I846">
        <f t="shared" si="36"/>
        <v>4.2016806722689074E-3</v>
      </c>
      <c r="J846" s="18">
        <f t="shared" si="37"/>
        <v>2.8528931534420295E-6</v>
      </c>
    </row>
    <row r="847" spans="1:10" x14ac:dyDescent="0.3">
      <c r="A847" s="6">
        <v>44127</v>
      </c>
      <c r="B847" s="1">
        <v>490</v>
      </c>
      <c r="C847" s="1">
        <v>490</v>
      </c>
      <c r="D847" s="1">
        <v>468</v>
      </c>
      <c r="E847" s="1">
        <v>480</v>
      </c>
      <c r="F847" s="1">
        <v>480</v>
      </c>
      <c r="G847" s="1">
        <v>1900</v>
      </c>
      <c r="I847">
        <f t="shared" si="36"/>
        <v>4.1841004184100415E-3</v>
      </c>
      <c r="J847" s="18">
        <f t="shared" si="37"/>
        <v>1.0994922903731959E-7</v>
      </c>
    </row>
    <row r="848" spans="1:10" x14ac:dyDescent="0.3">
      <c r="A848" s="11">
        <v>44130</v>
      </c>
      <c r="B848" s="4">
        <v>480</v>
      </c>
      <c r="C848" s="4">
        <v>492</v>
      </c>
      <c r="D848" s="4">
        <v>478</v>
      </c>
      <c r="E848" s="4">
        <v>480</v>
      </c>
      <c r="F848" s="4">
        <v>480</v>
      </c>
      <c r="G848" s="4">
        <v>42300</v>
      </c>
      <c r="H848" s="5"/>
      <c r="I848">
        <f t="shared" si="36"/>
        <v>0</v>
      </c>
      <c r="J848" s="18">
        <f t="shared" si="37"/>
        <v>2.4478170464624312E-6</v>
      </c>
    </row>
    <row r="849" spans="1:10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8"/>
    </row>
    <row r="850" spans="1:10" x14ac:dyDescent="0.3">
      <c r="A850" s="7" t="s">
        <v>20</v>
      </c>
      <c r="G850" s="1"/>
      <c r="J850" s="18"/>
    </row>
    <row r="851" spans="1:10" x14ac:dyDescent="0.3">
      <c r="A851" t="s">
        <v>85</v>
      </c>
      <c r="B851" t="s">
        <v>84</v>
      </c>
      <c r="C851" t="s">
        <v>83</v>
      </c>
      <c r="D851" t="s">
        <v>82</v>
      </c>
      <c r="E851" t="s">
        <v>81</v>
      </c>
      <c r="F851" t="s">
        <v>80</v>
      </c>
      <c r="G851" s="1" t="s">
        <v>79</v>
      </c>
      <c r="H851" t="s">
        <v>93</v>
      </c>
      <c r="I851" t="s">
        <v>86</v>
      </c>
      <c r="J851" s="18" t="s">
        <v>94</v>
      </c>
    </row>
    <row r="852" spans="1:10" x14ac:dyDescent="0.3">
      <c r="A852" s="6">
        <v>44074</v>
      </c>
      <c r="B852" s="1">
        <v>2430</v>
      </c>
      <c r="C852" s="1">
        <v>2490</v>
      </c>
      <c r="D852" s="1">
        <v>2370</v>
      </c>
      <c r="E852" s="1">
        <v>2370</v>
      </c>
      <c r="F852" s="1">
        <v>2370</v>
      </c>
      <c r="G852" s="1">
        <v>142400</v>
      </c>
      <c r="H852" s="1">
        <v>8066054461</v>
      </c>
      <c r="I852">
        <f>(E852/B852-1)</f>
        <v>-2.4691358024691357E-2</v>
      </c>
      <c r="J852" s="18">
        <f>(G852/H$852)</f>
        <v>1.7654232399311838E-5</v>
      </c>
    </row>
    <row r="853" spans="1:10" x14ac:dyDescent="0.3">
      <c r="A853" s="6">
        <v>44075</v>
      </c>
      <c r="B853" s="1">
        <v>2380</v>
      </c>
      <c r="C853" s="1">
        <v>2380</v>
      </c>
      <c r="D853" s="1">
        <v>2220</v>
      </c>
      <c r="E853" s="1">
        <v>2320</v>
      </c>
      <c r="F853" s="1">
        <v>2320</v>
      </c>
      <c r="G853" s="1">
        <v>159800</v>
      </c>
      <c r="I853">
        <f t="shared" ref="I853:I892" si="38">(E853-E852)/E852</f>
        <v>-2.1097046413502109E-2</v>
      </c>
      <c r="J853" s="18">
        <f t="shared" ref="J853:J892" si="39">(G853/H$852)</f>
        <v>1.9811420908778315E-5</v>
      </c>
    </row>
    <row r="854" spans="1:10" x14ac:dyDescent="0.3">
      <c r="A854" s="6">
        <v>44076</v>
      </c>
      <c r="B854" s="1">
        <v>2340</v>
      </c>
      <c r="C854" s="1">
        <v>2430</v>
      </c>
      <c r="D854" s="1">
        <v>2330</v>
      </c>
      <c r="E854" s="1">
        <v>2330</v>
      </c>
      <c r="F854" s="1">
        <v>2330</v>
      </c>
      <c r="G854" s="1">
        <v>81700</v>
      </c>
      <c r="I854">
        <f t="shared" si="38"/>
        <v>4.3103448275862068E-3</v>
      </c>
      <c r="J854" s="18">
        <f t="shared" si="39"/>
        <v>1.012886788640293E-5</v>
      </c>
    </row>
    <row r="855" spans="1:10" x14ac:dyDescent="0.3">
      <c r="A855" s="6">
        <v>44077</v>
      </c>
      <c r="B855" s="1">
        <v>2330</v>
      </c>
      <c r="C855" s="1">
        <v>2370</v>
      </c>
      <c r="D855" s="1">
        <v>2290</v>
      </c>
      <c r="E855" s="1">
        <v>2300</v>
      </c>
      <c r="F855" s="1">
        <v>2300</v>
      </c>
      <c r="G855" s="1">
        <v>91100</v>
      </c>
      <c r="I855">
        <f t="shared" si="38"/>
        <v>-1.2875536480686695E-2</v>
      </c>
      <c r="J855" s="18">
        <f t="shared" si="39"/>
        <v>1.1294245586919303E-5</v>
      </c>
    </row>
    <row r="856" spans="1:10" x14ac:dyDescent="0.3">
      <c r="A856" s="6">
        <v>44078</v>
      </c>
      <c r="B856" s="1">
        <v>2300</v>
      </c>
      <c r="C856" s="1">
        <v>2300</v>
      </c>
      <c r="D856" s="1">
        <v>2270</v>
      </c>
      <c r="E856" s="1">
        <v>2280</v>
      </c>
      <c r="F856" s="1">
        <v>2280</v>
      </c>
      <c r="G856" s="1">
        <v>150700</v>
      </c>
      <c r="I856">
        <f t="shared" si="38"/>
        <v>-8.6956521739130436E-3</v>
      </c>
      <c r="J856" s="18">
        <f t="shared" si="39"/>
        <v>1.8683236113597573E-5</v>
      </c>
    </row>
    <row r="857" spans="1:10" x14ac:dyDescent="0.3">
      <c r="A857" s="6">
        <v>44081</v>
      </c>
      <c r="B857" s="1">
        <v>2290</v>
      </c>
      <c r="C857" s="1">
        <v>2290</v>
      </c>
      <c r="D857" s="1">
        <v>2250</v>
      </c>
      <c r="E857" s="1">
        <v>2290</v>
      </c>
      <c r="F857" s="1">
        <v>2290</v>
      </c>
      <c r="G857" s="1">
        <v>38700</v>
      </c>
      <c r="I857">
        <f t="shared" si="38"/>
        <v>4.3859649122807015E-3</v>
      </c>
      <c r="J857" s="18">
        <f t="shared" si="39"/>
        <v>4.797884788296125E-6</v>
      </c>
    </row>
    <row r="858" spans="1:10" x14ac:dyDescent="0.3">
      <c r="A858" s="6">
        <v>44082</v>
      </c>
      <c r="B858" s="1">
        <v>2290</v>
      </c>
      <c r="C858" s="1">
        <v>2320</v>
      </c>
      <c r="D858" s="1">
        <v>2290</v>
      </c>
      <c r="E858" s="1">
        <v>2310</v>
      </c>
      <c r="F858" s="1">
        <v>2310</v>
      </c>
      <c r="G858" s="1">
        <v>42500</v>
      </c>
      <c r="I858">
        <f t="shared" si="38"/>
        <v>8.7336244541484712E-3</v>
      </c>
      <c r="J858" s="18">
        <f t="shared" si="39"/>
        <v>5.2689949225474246E-6</v>
      </c>
    </row>
    <row r="859" spans="1:10" x14ac:dyDescent="0.3">
      <c r="A859" s="6">
        <v>44083</v>
      </c>
      <c r="B859" s="1">
        <v>2300</v>
      </c>
      <c r="C859" s="1">
        <v>2310</v>
      </c>
      <c r="D859" s="1">
        <v>2200</v>
      </c>
      <c r="E859" s="1">
        <v>2200</v>
      </c>
      <c r="F859" s="1">
        <v>2200</v>
      </c>
      <c r="G859" s="1">
        <v>235000</v>
      </c>
      <c r="I859">
        <f t="shared" si="38"/>
        <v>-4.7619047619047616E-2</v>
      </c>
      <c r="J859" s="18">
        <f t="shared" si="39"/>
        <v>2.9134442512909287E-5</v>
      </c>
    </row>
    <row r="860" spans="1:10" x14ac:dyDescent="0.3">
      <c r="A860" s="6">
        <v>44084</v>
      </c>
      <c r="B860" s="1">
        <v>2190</v>
      </c>
      <c r="C860" s="1">
        <v>2200</v>
      </c>
      <c r="D860" s="1">
        <v>2050</v>
      </c>
      <c r="E860" s="1">
        <v>2050</v>
      </c>
      <c r="F860" s="1">
        <v>2050</v>
      </c>
      <c r="G860" s="1">
        <v>185100</v>
      </c>
      <c r="I860">
        <f t="shared" si="38"/>
        <v>-6.8181818181818177E-2</v>
      </c>
      <c r="J860" s="18">
        <f t="shared" si="39"/>
        <v>2.2948022592083018E-5</v>
      </c>
    </row>
    <row r="861" spans="1:10" x14ac:dyDescent="0.3">
      <c r="A861" s="6">
        <v>44085</v>
      </c>
      <c r="B861" s="1">
        <v>2000</v>
      </c>
      <c r="C861" s="1">
        <v>2200</v>
      </c>
      <c r="D861" s="1">
        <v>1950</v>
      </c>
      <c r="E861" s="1">
        <v>2180</v>
      </c>
      <c r="F861" s="1">
        <v>2180</v>
      </c>
      <c r="G861" s="1">
        <v>145100</v>
      </c>
      <c r="I861">
        <f t="shared" si="38"/>
        <v>6.3414634146341464E-2</v>
      </c>
      <c r="J861" s="18">
        <f t="shared" si="39"/>
        <v>1.79889685473325E-5</v>
      </c>
    </row>
    <row r="862" spans="1:10" x14ac:dyDescent="0.3">
      <c r="A862" s="6">
        <v>44088</v>
      </c>
      <c r="B862" s="1">
        <v>2180</v>
      </c>
      <c r="C862" s="1">
        <v>2360</v>
      </c>
      <c r="D862" s="1">
        <v>2180</v>
      </c>
      <c r="E862" s="1">
        <v>2250</v>
      </c>
      <c r="F862" s="1">
        <v>2250</v>
      </c>
      <c r="G862" s="1">
        <v>177600</v>
      </c>
      <c r="I862">
        <f t="shared" si="38"/>
        <v>3.2110091743119268E-2</v>
      </c>
      <c r="J862" s="18">
        <f t="shared" si="39"/>
        <v>2.2018199958692296E-5</v>
      </c>
    </row>
    <row r="863" spans="1:10" x14ac:dyDescent="0.3">
      <c r="A863" s="6">
        <v>44089</v>
      </c>
      <c r="B863" s="1">
        <v>2250</v>
      </c>
      <c r="C863" s="1">
        <v>2250</v>
      </c>
      <c r="D863" s="1">
        <v>2230</v>
      </c>
      <c r="E863" s="1">
        <v>2230</v>
      </c>
      <c r="F863" s="1">
        <v>2230</v>
      </c>
      <c r="G863" s="1">
        <v>53000</v>
      </c>
      <c r="I863">
        <f t="shared" si="38"/>
        <v>-8.8888888888888889E-3</v>
      </c>
      <c r="J863" s="18">
        <f t="shared" si="39"/>
        <v>6.570746609294435E-6</v>
      </c>
    </row>
    <row r="864" spans="1:10" x14ac:dyDescent="0.3">
      <c r="A864" s="6">
        <v>44090</v>
      </c>
      <c r="B864" s="1">
        <v>2290</v>
      </c>
      <c r="C864" s="1">
        <v>2290</v>
      </c>
      <c r="D864" s="1">
        <v>2200</v>
      </c>
      <c r="E864" s="1">
        <v>2200</v>
      </c>
      <c r="F864" s="1">
        <v>2200</v>
      </c>
      <c r="G864" s="1">
        <v>23200</v>
      </c>
      <c r="I864">
        <f t="shared" si="38"/>
        <v>-1.3452914798206279E-2</v>
      </c>
      <c r="J864" s="18">
        <f t="shared" si="39"/>
        <v>2.8762513459552997E-6</v>
      </c>
    </row>
    <row r="865" spans="1:10" x14ac:dyDescent="0.3">
      <c r="A865" s="6">
        <v>44091</v>
      </c>
      <c r="B865" s="1">
        <v>2200</v>
      </c>
      <c r="C865" s="1">
        <v>2240</v>
      </c>
      <c r="D865" s="1">
        <v>2190</v>
      </c>
      <c r="E865" s="1">
        <v>2220</v>
      </c>
      <c r="F865" s="1">
        <v>2220</v>
      </c>
      <c r="G865" s="1">
        <v>32200</v>
      </c>
      <c r="I865">
        <f t="shared" si="38"/>
        <v>9.0909090909090905E-3</v>
      </c>
      <c r="J865" s="18">
        <f t="shared" si="39"/>
        <v>3.9920385060241665E-6</v>
      </c>
    </row>
    <row r="866" spans="1:10" x14ac:dyDescent="0.3">
      <c r="A866" s="6">
        <v>44092</v>
      </c>
      <c r="B866" s="1">
        <v>2220</v>
      </c>
      <c r="C866" s="1">
        <v>2250</v>
      </c>
      <c r="D866" s="1">
        <v>2150</v>
      </c>
      <c r="E866" s="1">
        <v>2210</v>
      </c>
      <c r="F866" s="1">
        <v>2210</v>
      </c>
      <c r="G866" s="1">
        <v>28300</v>
      </c>
      <c r="I866">
        <f t="shared" si="38"/>
        <v>-4.5045045045045045E-3</v>
      </c>
      <c r="J866" s="18">
        <f t="shared" si="39"/>
        <v>3.5085307366609907E-6</v>
      </c>
    </row>
    <row r="867" spans="1:10" x14ac:dyDescent="0.3">
      <c r="A867" s="6">
        <v>44095</v>
      </c>
      <c r="B867" s="1">
        <v>2210</v>
      </c>
      <c r="C867" s="1">
        <v>2210</v>
      </c>
      <c r="D867" s="1">
        <v>2100</v>
      </c>
      <c r="E867" s="1">
        <v>2180</v>
      </c>
      <c r="F867" s="1">
        <v>2180</v>
      </c>
      <c r="G867" s="1">
        <v>25300</v>
      </c>
      <c r="I867">
        <f t="shared" si="38"/>
        <v>-1.3574660633484163E-2</v>
      </c>
      <c r="J867" s="18">
        <f t="shared" si="39"/>
        <v>3.1366016833047019E-6</v>
      </c>
    </row>
    <row r="868" spans="1:10" x14ac:dyDescent="0.3">
      <c r="A868" s="6">
        <v>44096</v>
      </c>
      <c r="B868" s="1">
        <v>2160</v>
      </c>
      <c r="C868" s="1">
        <v>2170</v>
      </c>
      <c r="D868" s="1">
        <v>2100</v>
      </c>
      <c r="E868" s="1">
        <v>2120</v>
      </c>
      <c r="F868" s="1">
        <v>2120</v>
      </c>
      <c r="G868" s="1">
        <v>59100</v>
      </c>
      <c r="I868">
        <f t="shared" si="38"/>
        <v>-2.7522935779816515E-2</v>
      </c>
      <c r="J868" s="18">
        <f t="shared" si="39"/>
        <v>7.3270023511188888E-6</v>
      </c>
    </row>
    <row r="869" spans="1:10" x14ac:dyDescent="0.3">
      <c r="A869" s="6">
        <v>44097</v>
      </c>
      <c r="B869" s="1">
        <v>2120</v>
      </c>
      <c r="C869" s="1">
        <v>2200</v>
      </c>
      <c r="D869" s="1">
        <v>2120</v>
      </c>
      <c r="E869" s="1">
        <v>2160</v>
      </c>
      <c r="F869" s="1">
        <v>2160</v>
      </c>
      <c r="G869" s="1">
        <v>25100</v>
      </c>
      <c r="I869">
        <f t="shared" si="38"/>
        <v>1.8867924528301886E-2</v>
      </c>
      <c r="J869" s="18">
        <f t="shared" si="39"/>
        <v>3.1118064130809491E-6</v>
      </c>
    </row>
    <row r="870" spans="1:10" x14ac:dyDescent="0.3">
      <c r="A870" s="6">
        <v>44098</v>
      </c>
      <c r="B870" s="1">
        <v>2160</v>
      </c>
      <c r="C870" s="1">
        <v>2160</v>
      </c>
      <c r="D870" s="1">
        <v>2090</v>
      </c>
      <c r="E870" s="1">
        <v>2090</v>
      </c>
      <c r="F870" s="1">
        <v>2090</v>
      </c>
      <c r="G870" s="1">
        <v>67800</v>
      </c>
      <c r="I870">
        <f t="shared" si="38"/>
        <v>-3.2407407407407406E-2</v>
      </c>
      <c r="J870" s="18">
        <f t="shared" si="39"/>
        <v>8.4055966058521252E-6</v>
      </c>
    </row>
    <row r="871" spans="1:10" x14ac:dyDescent="0.3">
      <c r="A871" s="6">
        <v>44099</v>
      </c>
      <c r="B871" s="1">
        <v>2100</v>
      </c>
      <c r="C871" s="1">
        <v>2180</v>
      </c>
      <c r="D871" s="1">
        <v>2020</v>
      </c>
      <c r="E871" s="1">
        <v>2150</v>
      </c>
      <c r="F871" s="1">
        <v>2150</v>
      </c>
      <c r="G871" s="1">
        <v>139400</v>
      </c>
      <c r="I871">
        <f t="shared" si="38"/>
        <v>2.8708133971291867E-2</v>
      </c>
      <c r="J871" s="18">
        <f t="shared" si="39"/>
        <v>1.7282303345955551E-5</v>
      </c>
    </row>
    <row r="872" spans="1:10" x14ac:dyDescent="0.3">
      <c r="A872" s="6">
        <v>44102</v>
      </c>
      <c r="B872" s="1">
        <v>2190</v>
      </c>
      <c r="C872" s="1">
        <v>2200</v>
      </c>
      <c r="D872" s="1">
        <v>2150</v>
      </c>
      <c r="E872" s="1">
        <v>2190</v>
      </c>
      <c r="F872" s="1">
        <v>2190</v>
      </c>
      <c r="G872" s="1">
        <v>130900</v>
      </c>
      <c r="I872">
        <f t="shared" si="38"/>
        <v>1.8604651162790697E-2</v>
      </c>
      <c r="J872" s="18">
        <f t="shared" si="39"/>
        <v>1.6228504361446065E-5</v>
      </c>
    </row>
    <row r="873" spans="1:10" x14ac:dyDescent="0.3">
      <c r="A873" s="6">
        <v>44103</v>
      </c>
      <c r="B873" s="1">
        <v>2190</v>
      </c>
      <c r="C873" s="1">
        <v>2190</v>
      </c>
      <c r="D873" s="1">
        <v>2140</v>
      </c>
      <c r="E873" s="1">
        <v>2190</v>
      </c>
      <c r="F873" s="1">
        <v>2190</v>
      </c>
      <c r="G873" s="1">
        <v>26900</v>
      </c>
      <c r="I873">
        <f t="shared" si="38"/>
        <v>0</v>
      </c>
      <c r="J873" s="18">
        <f t="shared" si="39"/>
        <v>3.3349638450947227E-6</v>
      </c>
    </row>
    <row r="874" spans="1:10" x14ac:dyDescent="0.3">
      <c r="A874" s="6">
        <v>44104</v>
      </c>
      <c r="B874" s="1">
        <v>2150</v>
      </c>
      <c r="C874" s="1">
        <v>2190</v>
      </c>
      <c r="D874" s="1">
        <v>2150</v>
      </c>
      <c r="E874" s="1">
        <v>2150</v>
      </c>
      <c r="F874" s="1">
        <v>2150</v>
      </c>
      <c r="G874" s="1">
        <v>9800</v>
      </c>
      <c r="I874">
        <f t="shared" si="38"/>
        <v>-1.8264840182648401E-2</v>
      </c>
      <c r="J874" s="18">
        <f t="shared" si="39"/>
        <v>1.2149682409638767E-6</v>
      </c>
    </row>
    <row r="875" spans="1:10" x14ac:dyDescent="0.3">
      <c r="A875" s="6">
        <v>44105</v>
      </c>
      <c r="B875" s="1">
        <v>2150</v>
      </c>
      <c r="C875" s="1">
        <v>2200</v>
      </c>
      <c r="D875" s="1">
        <v>2150</v>
      </c>
      <c r="E875" s="1">
        <v>2200</v>
      </c>
      <c r="F875" s="1">
        <v>2200</v>
      </c>
      <c r="G875" s="1">
        <v>5300</v>
      </c>
      <c r="I875">
        <f t="shared" si="38"/>
        <v>2.3255813953488372E-2</v>
      </c>
      <c r="J875" s="18">
        <f t="shared" si="39"/>
        <v>6.5707466092944344E-7</v>
      </c>
    </row>
    <row r="876" spans="1:10" x14ac:dyDescent="0.3">
      <c r="A876" s="6">
        <v>44106</v>
      </c>
      <c r="B876" s="1">
        <v>2200</v>
      </c>
      <c r="C876" s="1">
        <v>2220</v>
      </c>
      <c r="D876" s="1">
        <v>2150</v>
      </c>
      <c r="E876" s="1">
        <v>2180</v>
      </c>
      <c r="F876" s="1">
        <v>2180</v>
      </c>
      <c r="G876" s="1">
        <v>7100</v>
      </c>
      <c r="I876">
        <f t="shared" si="38"/>
        <v>-9.0909090909090905E-3</v>
      </c>
      <c r="J876" s="18">
        <f t="shared" si="39"/>
        <v>8.8023209294321672E-7</v>
      </c>
    </row>
    <row r="877" spans="1:10" x14ac:dyDescent="0.3">
      <c r="A877" s="6">
        <v>44109</v>
      </c>
      <c r="B877" s="1">
        <v>2220</v>
      </c>
      <c r="C877" s="1">
        <v>2220</v>
      </c>
      <c r="D877" s="1">
        <v>2150</v>
      </c>
      <c r="E877" s="1">
        <v>2200</v>
      </c>
      <c r="F877" s="1">
        <v>2200</v>
      </c>
      <c r="G877" s="1">
        <v>19700</v>
      </c>
      <c r="I877">
        <f t="shared" si="38"/>
        <v>9.1743119266055051E-3</v>
      </c>
      <c r="J877" s="18">
        <f t="shared" si="39"/>
        <v>2.4423341170396296E-6</v>
      </c>
    </row>
    <row r="878" spans="1:10" x14ac:dyDescent="0.3">
      <c r="A878" s="6">
        <v>44110</v>
      </c>
      <c r="B878" s="1">
        <v>2210</v>
      </c>
      <c r="C878" s="1">
        <v>2220</v>
      </c>
      <c r="D878" s="1">
        <v>2200</v>
      </c>
      <c r="E878" s="1">
        <v>2220</v>
      </c>
      <c r="F878" s="1">
        <v>2220</v>
      </c>
      <c r="G878" s="1">
        <v>44000</v>
      </c>
      <c r="I878">
        <f t="shared" si="38"/>
        <v>9.0909090909090905E-3</v>
      </c>
      <c r="J878" s="18">
        <f t="shared" si="39"/>
        <v>5.4549594492255683E-6</v>
      </c>
    </row>
    <row r="879" spans="1:10" x14ac:dyDescent="0.3">
      <c r="A879" s="6">
        <v>44111</v>
      </c>
      <c r="B879" s="1">
        <v>2220</v>
      </c>
      <c r="C879" s="1">
        <v>2230</v>
      </c>
      <c r="D879" s="1">
        <v>2200</v>
      </c>
      <c r="E879" s="1">
        <v>2230</v>
      </c>
      <c r="F879" s="1">
        <v>2230</v>
      </c>
      <c r="G879" s="1">
        <v>11900</v>
      </c>
      <c r="I879">
        <f t="shared" si="38"/>
        <v>4.5045045045045045E-3</v>
      </c>
      <c r="J879" s="18">
        <f t="shared" si="39"/>
        <v>1.4753185783132787E-6</v>
      </c>
    </row>
    <row r="880" spans="1:10" x14ac:dyDescent="0.3">
      <c r="A880" s="6">
        <v>44112</v>
      </c>
      <c r="B880" s="1">
        <v>2200</v>
      </c>
      <c r="C880" s="1">
        <v>2240</v>
      </c>
      <c r="D880" s="1">
        <v>2200</v>
      </c>
      <c r="E880" s="1">
        <v>2230</v>
      </c>
      <c r="F880" s="1">
        <v>2230</v>
      </c>
      <c r="G880" s="1">
        <v>8700</v>
      </c>
      <c r="I880">
        <f t="shared" si="38"/>
        <v>0</v>
      </c>
      <c r="J880" s="18">
        <f t="shared" si="39"/>
        <v>1.0785942547332375E-6</v>
      </c>
    </row>
    <row r="881" spans="1:10" x14ac:dyDescent="0.3">
      <c r="A881" s="6">
        <v>44113</v>
      </c>
      <c r="B881" s="1">
        <v>2230</v>
      </c>
      <c r="C881" s="1">
        <v>2230</v>
      </c>
      <c r="D881" s="1">
        <v>2220</v>
      </c>
      <c r="E881" s="1">
        <v>2230</v>
      </c>
      <c r="F881" s="1">
        <v>2230</v>
      </c>
      <c r="G881" s="1">
        <v>19900</v>
      </c>
      <c r="I881">
        <f t="shared" si="38"/>
        <v>0</v>
      </c>
      <c r="J881" s="18">
        <f t="shared" si="39"/>
        <v>2.467129387263382E-6</v>
      </c>
    </row>
    <row r="882" spans="1:10" x14ac:dyDescent="0.3">
      <c r="A882" s="6">
        <v>44116</v>
      </c>
      <c r="B882" s="1">
        <v>2230</v>
      </c>
      <c r="C882" s="1">
        <v>2290</v>
      </c>
      <c r="D882" s="1">
        <v>2230</v>
      </c>
      <c r="E882" s="1">
        <v>2290</v>
      </c>
      <c r="F882" s="1">
        <v>2290</v>
      </c>
      <c r="G882" s="1">
        <v>156700</v>
      </c>
      <c r="I882">
        <f t="shared" si="38"/>
        <v>2.6905829596412557E-2</v>
      </c>
      <c r="J882" s="18">
        <f t="shared" si="39"/>
        <v>1.9427094220310148E-5</v>
      </c>
    </row>
    <row r="883" spans="1:10" x14ac:dyDescent="0.3">
      <c r="A883" s="6">
        <v>44117</v>
      </c>
      <c r="B883" s="1">
        <v>2300</v>
      </c>
      <c r="C883" s="1">
        <v>2320</v>
      </c>
      <c r="D883" s="1">
        <v>2230</v>
      </c>
      <c r="E883" s="1">
        <v>2290</v>
      </c>
      <c r="F883" s="1">
        <v>2290</v>
      </c>
      <c r="G883" s="1">
        <v>79300</v>
      </c>
      <c r="I883">
        <f t="shared" si="38"/>
        <v>0</v>
      </c>
      <c r="J883" s="18">
        <f t="shared" si="39"/>
        <v>9.8313246437179002E-6</v>
      </c>
    </row>
    <row r="884" spans="1:10" x14ac:dyDescent="0.3">
      <c r="A884" s="6">
        <v>44118</v>
      </c>
      <c r="B884" s="1">
        <v>2290</v>
      </c>
      <c r="C884" s="1">
        <v>2300</v>
      </c>
      <c r="D884" s="1">
        <v>2260</v>
      </c>
      <c r="E884" s="1">
        <v>2290</v>
      </c>
      <c r="F884" s="1">
        <v>2290</v>
      </c>
      <c r="G884" s="1">
        <v>95700</v>
      </c>
      <c r="I884">
        <f t="shared" si="38"/>
        <v>0</v>
      </c>
      <c r="J884" s="18">
        <f t="shared" si="39"/>
        <v>1.1864536802065611E-5</v>
      </c>
    </row>
    <row r="885" spans="1:10" x14ac:dyDescent="0.3">
      <c r="A885" s="6">
        <v>44119</v>
      </c>
      <c r="B885" s="1">
        <v>2280</v>
      </c>
      <c r="C885" s="1">
        <v>2280</v>
      </c>
      <c r="D885" s="1">
        <v>2230</v>
      </c>
      <c r="E885" s="1">
        <v>2270</v>
      </c>
      <c r="F885" s="1">
        <v>2270</v>
      </c>
      <c r="G885" s="1">
        <v>29300</v>
      </c>
      <c r="I885">
        <f t="shared" si="38"/>
        <v>-8.7336244541484712E-3</v>
      </c>
      <c r="J885" s="18">
        <f t="shared" si="39"/>
        <v>3.6325070877797535E-6</v>
      </c>
    </row>
    <row r="886" spans="1:10" x14ac:dyDescent="0.3">
      <c r="A886" s="6">
        <v>44120</v>
      </c>
      <c r="B886" s="1">
        <v>2260</v>
      </c>
      <c r="C886" s="1">
        <v>2270</v>
      </c>
      <c r="D886" s="1">
        <v>2230</v>
      </c>
      <c r="E886" s="1">
        <v>2270</v>
      </c>
      <c r="F886" s="1">
        <v>2270</v>
      </c>
      <c r="G886" s="1">
        <v>31300</v>
      </c>
      <c r="I886">
        <f t="shared" si="38"/>
        <v>0</v>
      </c>
      <c r="J886" s="18">
        <f t="shared" si="39"/>
        <v>3.880459790017279E-6</v>
      </c>
    </row>
    <row r="887" spans="1:10" x14ac:dyDescent="0.3">
      <c r="A887" s="6">
        <v>44123</v>
      </c>
      <c r="B887" s="1">
        <v>2300</v>
      </c>
      <c r="C887" s="1">
        <v>2300</v>
      </c>
      <c r="D887" s="1">
        <v>2250</v>
      </c>
      <c r="E887" s="1">
        <v>2250</v>
      </c>
      <c r="F887" s="1">
        <v>2250</v>
      </c>
      <c r="G887" s="1">
        <v>57600</v>
      </c>
      <c r="I887">
        <f t="shared" si="38"/>
        <v>-8.8105726872246704E-3</v>
      </c>
      <c r="J887" s="18">
        <f t="shared" si="39"/>
        <v>7.1410378244407442E-6</v>
      </c>
    </row>
    <row r="888" spans="1:10" x14ac:dyDescent="0.3">
      <c r="A888" s="6">
        <v>44124</v>
      </c>
      <c r="B888" s="1">
        <v>2250</v>
      </c>
      <c r="C888" s="1">
        <v>2280</v>
      </c>
      <c r="D888" s="1">
        <v>2250</v>
      </c>
      <c r="E888" s="1">
        <v>2250</v>
      </c>
      <c r="F888" s="1">
        <v>2250</v>
      </c>
      <c r="G888" s="1">
        <v>50000</v>
      </c>
      <c r="I888">
        <f t="shared" si="38"/>
        <v>0</v>
      </c>
      <c r="J888" s="18">
        <f t="shared" si="39"/>
        <v>6.1988175559381458E-6</v>
      </c>
    </row>
    <row r="889" spans="1:10" x14ac:dyDescent="0.3">
      <c r="A889" s="6">
        <v>44125</v>
      </c>
      <c r="B889" s="1">
        <v>2250</v>
      </c>
      <c r="C889" s="1">
        <v>2280</v>
      </c>
      <c r="D889" s="1">
        <v>2220</v>
      </c>
      <c r="E889" s="1">
        <v>2240</v>
      </c>
      <c r="F889" s="1">
        <v>2240</v>
      </c>
      <c r="G889" s="1">
        <v>17900</v>
      </c>
      <c r="I889">
        <f t="shared" si="38"/>
        <v>-4.4444444444444444E-3</v>
      </c>
      <c r="J889" s="18">
        <f t="shared" si="39"/>
        <v>2.2191766850258564E-6</v>
      </c>
    </row>
    <row r="890" spans="1:10" x14ac:dyDescent="0.3">
      <c r="A890" s="6">
        <v>44126</v>
      </c>
      <c r="B890" s="1">
        <v>2240</v>
      </c>
      <c r="C890" s="1">
        <v>2240</v>
      </c>
      <c r="D890" s="1">
        <v>2200</v>
      </c>
      <c r="E890" s="1">
        <v>2240</v>
      </c>
      <c r="F890" s="1">
        <v>2240</v>
      </c>
      <c r="G890" s="1">
        <v>18200</v>
      </c>
      <c r="I890">
        <f t="shared" si="38"/>
        <v>0</v>
      </c>
      <c r="J890" s="18">
        <f t="shared" si="39"/>
        <v>2.256369590361485E-6</v>
      </c>
    </row>
    <row r="891" spans="1:10" x14ac:dyDescent="0.3">
      <c r="A891" s="6">
        <v>44127</v>
      </c>
      <c r="B891" s="1">
        <v>2240</v>
      </c>
      <c r="C891" s="1">
        <v>2290</v>
      </c>
      <c r="D891" s="1">
        <v>2220</v>
      </c>
      <c r="E891" s="1">
        <v>2270</v>
      </c>
      <c r="F891" s="1">
        <v>2270</v>
      </c>
      <c r="G891" s="1">
        <v>50200</v>
      </c>
      <c r="I891">
        <f t="shared" si="38"/>
        <v>1.3392857142857142E-2</v>
      </c>
      <c r="J891" s="18">
        <f t="shared" si="39"/>
        <v>6.2236128261618982E-6</v>
      </c>
    </row>
    <row r="892" spans="1:10" x14ac:dyDescent="0.3">
      <c r="A892" s="11">
        <v>44130</v>
      </c>
      <c r="B892" s="4">
        <v>2270</v>
      </c>
      <c r="C892" s="4">
        <v>2290</v>
      </c>
      <c r="D892" s="4">
        <v>2260</v>
      </c>
      <c r="E892" s="4">
        <v>2260</v>
      </c>
      <c r="F892" s="4">
        <v>2260</v>
      </c>
      <c r="G892" s="4">
        <v>64100</v>
      </c>
      <c r="H892" s="5"/>
      <c r="I892">
        <f t="shared" si="38"/>
        <v>-4.4052863436123352E-3</v>
      </c>
      <c r="J892" s="18">
        <f t="shared" si="39"/>
        <v>7.9468841067127035E-6</v>
      </c>
    </row>
    <row r="893" spans="1:10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8"/>
    </row>
    <row r="894" spans="1:10" x14ac:dyDescent="0.3">
      <c r="A894" s="7" t="s">
        <v>21</v>
      </c>
      <c r="G894" s="1"/>
      <c r="J894" s="18"/>
    </row>
    <row r="895" spans="1:10" x14ac:dyDescent="0.3">
      <c r="A895" t="s">
        <v>85</v>
      </c>
      <c r="B895" t="s">
        <v>84</v>
      </c>
      <c r="C895" t="s">
        <v>83</v>
      </c>
      <c r="D895" t="s">
        <v>82</v>
      </c>
      <c r="E895" t="s">
        <v>81</v>
      </c>
      <c r="F895" t="s">
        <v>80</v>
      </c>
      <c r="G895" s="1" t="s">
        <v>79</v>
      </c>
      <c r="H895" t="s">
        <v>93</v>
      </c>
      <c r="I895" t="s">
        <v>86</v>
      </c>
      <c r="J895" s="18" t="s">
        <v>94</v>
      </c>
    </row>
    <row r="896" spans="1:10" x14ac:dyDescent="0.3">
      <c r="A896" s="6">
        <v>44074</v>
      </c>
      <c r="B896" s="1">
        <v>3830</v>
      </c>
      <c r="C896" s="1">
        <v>3900</v>
      </c>
      <c r="D896" s="1">
        <v>3570</v>
      </c>
      <c r="E896" s="1">
        <v>3900</v>
      </c>
      <c r="F896" s="1">
        <v>3900</v>
      </c>
      <c r="G896" s="1">
        <v>12276700</v>
      </c>
      <c r="H896" s="1">
        <v>7626663000</v>
      </c>
      <c r="I896">
        <f>(E896/B896-1)</f>
        <v>1.8276762402088753E-2</v>
      </c>
      <c r="J896" s="18">
        <f>(G896/H$896)</f>
        <v>1.6097079417302167E-3</v>
      </c>
    </row>
    <row r="897" spans="1:10" x14ac:dyDescent="0.3">
      <c r="A897" s="6">
        <v>44075</v>
      </c>
      <c r="B897" s="1">
        <v>3870</v>
      </c>
      <c r="C897" s="1">
        <v>3900</v>
      </c>
      <c r="D897" s="1">
        <v>3750</v>
      </c>
      <c r="E897" s="1">
        <v>3770</v>
      </c>
      <c r="F897" s="1">
        <v>3770</v>
      </c>
      <c r="G897" s="1">
        <v>7298900</v>
      </c>
      <c r="I897">
        <f t="shared" ref="I897:I936" si="40">(E897-E896)/E896</f>
        <v>-3.3333333333333333E-2</v>
      </c>
      <c r="J897" s="18">
        <f t="shared" ref="J897:J936" si="41">(G897/H$896)</f>
        <v>9.5702406150632326E-4</v>
      </c>
    </row>
    <row r="898" spans="1:10" x14ac:dyDescent="0.3">
      <c r="A898" s="6">
        <v>44076</v>
      </c>
      <c r="B898" s="1">
        <v>3770</v>
      </c>
      <c r="C898" s="1">
        <v>3870</v>
      </c>
      <c r="D898" s="1">
        <v>3750</v>
      </c>
      <c r="E898" s="1">
        <v>3790</v>
      </c>
      <c r="F898" s="1">
        <v>3790</v>
      </c>
      <c r="G898" s="1">
        <v>7563400</v>
      </c>
      <c r="I898">
        <f t="shared" si="40"/>
        <v>5.3050397877984082E-3</v>
      </c>
      <c r="J898" s="18">
        <f t="shared" si="41"/>
        <v>9.9170502223580614E-4</v>
      </c>
    </row>
    <row r="899" spans="1:10" x14ac:dyDescent="0.3">
      <c r="A899" s="6">
        <v>44077</v>
      </c>
      <c r="B899" s="1">
        <v>3800</v>
      </c>
      <c r="C899" s="1">
        <v>3840</v>
      </c>
      <c r="D899" s="1">
        <v>3780</v>
      </c>
      <c r="E899" s="1">
        <v>3800</v>
      </c>
      <c r="F899" s="1">
        <v>3800</v>
      </c>
      <c r="G899" s="1">
        <v>8120500</v>
      </c>
      <c r="I899">
        <f t="shared" si="40"/>
        <v>2.6385224274406332E-3</v>
      </c>
      <c r="J899" s="18">
        <f t="shared" si="41"/>
        <v>1.064751386025579E-3</v>
      </c>
    </row>
    <row r="900" spans="1:10" x14ac:dyDescent="0.3">
      <c r="A900" s="6">
        <v>44078</v>
      </c>
      <c r="B900" s="1">
        <v>3780</v>
      </c>
      <c r="C900" s="1">
        <v>3780</v>
      </c>
      <c r="D900" s="1">
        <v>3650</v>
      </c>
      <c r="E900" s="1">
        <v>3750</v>
      </c>
      <c r="F900" s="1">
        <v>3750</v>
      </c>
      <c r="G900" s="1">
        <v>5793600</v>
      </c>
      <c r="I900">
        <f t="shared" si="40"/>
        <v>-1.3157894736842105E-2</v>
      </c>
      <c r="J900" s="18">
        <f t="shared" si="41"/>
        <v>7.5965071486703954E-4</v>
      </c>
    </row>
    <row r="901" spans="1:10" x14ac:dyDescent="0.3">
      <c r="A901" s="6">
        <v>44081</v>
      </c>
      <c r="B901" s="1">
        <v>3790</v>
      </c>
      <c r="C901" s="1">
        <v>3790</v>
      </c>
      <c r="D901" s="1">
        <v>3700</v>
      </c>
      <c r="E901" s="1">
        <v>3710</v>
      </c>
      <c r="F901" s="1">
        <v>3710</v>
      </c>
      <c r="G901" s="1">
        <v>6873100</v>
      </c>
      <c r="I901">
        <f t="shared" si="40"/>
        <v>-1.0666666666666666E-2</v>
      </c>
      <c r="J901" s="18">
        <f t="shared" si="41"/>
        <v>9.0119361508434294E-4</v>
      </c>
    </row>
    <row r="902" spans="1:10" x14ac:dyDescent="0.3">
      <c r="A902" s="6">
        <v>44082</v>
      </c>
      <c r="B902" s="1">
        <v>3710</v>
      </c>
      <c r="C902" s="1">
        <v>3770</v>
      </c>
      <c r="D902" s="1">
        <v>3710</v>
      </c>
      <c r="E902" s="1">
        <v>3750</v>
      </c>
      <c r="F902" s="1">
        <v>3750</v>
      </c>
      <c r="G902" s="1">
        <v>2314100</v>
      </c>
      <c r="I902">
        <f t="shared" si="40"/>
        <v>1.078167115902965E-2</v>
      </c>
      <c r="J902" s="18">
        <f t="shared" si="41"/>
        <v>3.0342234867333198E-4</v>
      </c>
    </row>
    <row r="903" spans="1:10" x14ac:dyDescent="0.3">
      <c r="A903" s="6">
        <v>44083</v>
      </c>
      <c r="B903" s="1">
        <v>3700</v>
      </c>
      <c r="C903" s="1">
        <v>3760</v>
      </c>
      <c r="D903" s="1">
        <v>3650</v>
      </c>
      <c r="E903" s="1">
        <v>3650</v>
      </c>
      <c r="F903" s="1">
        <v>3650</v>
      </c>
      <c r="G903" s="1">
        <v>18829100</v>
      </c>
      <c r="I903">
        <f t="shared" si="40"/>
        <v>-2.6666666666666668E-2</v>
      </c>
      <c r="J903" s="18">
        <f t="shared" si="41"/>
        <v>2.4688517114234624E-3</v>
      </c>
    </row>
    <row r="904" spans="1:10" x14ac:dyDescent="0.3">
      <c r="A904" s="6">
        <v>44084</v>
      </c>
      <c r="B904" s="1">
        <v>3450</v>
      </c>
      <c r="C904" s="1">
        <v>3450</v>
      </c>
      <c r="D904" s="1">
        <v>3400</v>
      </c>
      <c r="E904" s="1">
        <v>3400</v>
      </c>
      <c r="F904" s="1">
        <v>3400</v>
      </c>
      <c r="G904" s="1">
        <v>20253500</v>
      </c>
      <c r="I904">
        <f t="shared" si="40"/>
        <v>-6.8493150684931503E-2</v>
      </c>
      <c r="J904" s="18">
        <f t="shared" si="41"/>
        <v>2.6556175354804585E-3</v>
      </c>
    </row>
    <row r="905" spans="1:10" x14ac:dyDescent="0.3">
      <c r="A905" s="6">
        <v>44085</v>
      </c>
      <c r="B905" s="1">
        <v>3170</v>
      </c>
      <c r="C905" s="1">
        <v>3410</v>
      </c>
      <c r="D905" s="1">
        <v>3170</v>
      </c>
      <c r="E905" s="1">
        <v>3380</v>
      </c>
      <c r="F905" s="1">
        <v>3380</v>
      </c>
      <c r="G905" s="1">
        <v>25714600</v>
      </c>
      <c r="I905">
        <f t="shared" si="40"/>
        <v>-5.8823529411764705E-3</v>
      </c>
      <c r="J905" s="18">
        <f t="shared" si="41"/>
        <v>3.3716712014153502E-3</v>
      </c>
    </row>
    <row r="906" spans="1:10" x14ac:dyDescent="0.3">
      <c r="A906" s="6">
        <v>44088</v>
      </c>
      <c r="B906" s="1">
        <v>3450</v>
      </c>
      <c r="C906" s="1">
        <v>3510</v>
      </c>
      <c r="D906" s="1">
        <v>3400</v>
      </c>
      <c r="E906" s="1">
        <v>3460</v>
      </c>
      <c r="F906" s="1">
        <v>3460</v>
      </c>
      <c r="G906" s="1">
        <v>13071000</v>
      </c>
      <c r="I906">
        <f t="shared" si="40"/>
        <v>2.3668639053254437E-2</v>
      </c>
      <c r="J906" s="18">
        <f t="shared" si="41"/>
        <v>1.7138557190739909E-3</v>
      </c>
    </row>
    <row r="907" spans="1:10" x14ac:dyDescent="0.3">
      <c r="A907" s="6">
        <v>44089</v>
      </c>
      <c r="B907" s="1">
        <v>3470</v>
      </c>
      <c r="C907" s="1">
        <v>3490</v>
      </c>
      <c r="D907" s="1">
        <v>3320</v>
      </c>
      <c r="E907" s="1">
        <v>3380</v>
      </c>
      <c r="F907" s="1">
        <v>3380</v>
      </c>
      <c r="G907" s="1">
        <v>7429000</v>
      </c>
      <c r="I907">
        <f t="shared" si="40"/>
        <v>-2.3121387283236993E-2</v>
      </c>
      <c r="J907" s="18">
        <f t="shared" si="41"/>
        <v>9.7408263614112754E-4</v>
      </c>
    </row>
    <row r="908" spans="1:10" x14ac:dyDescent="0.3">
      <c r="A908" s="6">
        <v>44090</v>
      </c>
      <c r="B908" s="1">
        <v>3380</v>
      </c>
      <c r="C908" s="1">
        <v>3410</v>
      </c>
      <c r="D908" s="1">
        <v>3360</v>
      </c>
      <c r="E908" s="1">
        <v>3410</v>
      </c>
      <c r="F908" s="1">
        <v>3410</v>
      </c>
      <c r="G908" s="1">
        <v>7226300</v>
      </c>
      <c r="I908">
        <f t="shared" si="40"/>
        <v>8.8757396449704144E-3</v>
      </c>
      <c r="J908" s="18">
        <f t="shared" si="41"/>
        <v>9.4750482616053706E-4</v>
      </c>
    </row>
    <row r="909" spans="1:10" x14ac:dyDescent="0.3">
      <c r="A909" s="6">
        <v>44091</v>
      </c>
      <c r="B909" s="1">
        <v>3420</v>
      </c>
      <c r="C909" s="1">
        <v>3470</v>
      </c>
      <c r="D909" s="1">
        <v>3350</v>
      </c>
      <c r="E909" s="1">
        <v>3370</v>
      </c>
      <c r="F909" s="1">
        <v>3370</v>
      </c>
      <c r="G909" s="1">
        <v>6097400</v>
      </c>
      <c r="I909">
        <f t="shared" si="40"/>
        <v>-1.1730205278592375E-2</v>
      </c>
      <c r="J909" s="18">
        <f t="shared" si="41"/>
        <v>7.99484650101886E-4</v>
      </c>
    </row>
    <row r="910" spans="1:10" x14ac:dyDescent="0.3">
      <c r="A910" s="6">
        <v>44092</v>
      </c>
      <c r="B910" s="1">
        <v>3370</v>
      </c>
      <c r="C910" s="1">
        <v>3400</v>
      </c>
      <c r="D910" s="1">
        <v>3350</v>
      </c>
      <c r="E910" s="1">
        <v>3390</v>
      </c>
      <c r="F910" s="1">
        <v>3390</v>
      </c>
      <c r="G910" s="1">
        <v>3461300</v>
      </c>
      <c r="I910">
        <f t="shared" si="40"/>
        <v>5.9347181008902079E-3</v>
      </c>
      <c r="J910" s="18">
        <f t="shared" si="41"/>
        <v>4.538420014100531E-4</v>
      </c>
    </row>
    <row r="911" spans="1:10" x14ac:dyDescent="0.3">
      <c r="A911" s="6">
        <v>44095</v>
      </c>
      <c r="B911" s="1">
        <v>3360</v>
      </c>
      <c r="C911" s="1">
        <v>3360</v>
      </c>
      <c r="D911" s="1">
        <v>3240</v>
      </c>
      <c r="E911" s="1">
        <v>3260</v>
      </c>
      <c r="F911" s="1">
        <v>3260</v>
      </c>
      <c r="G911" s="1">
        <v>14198000</v>
      </c>
      <c r="I911">
        <f t="shared" si="40"/>
        <v>-3.8348082595870206E-2</v>
      </c>
      <c r="J911" s="18">
        <f t="shared" si="41"/>
        <v>1.8616267691387439E-3</v>
      </c>
    </row>
    <row r="912" spans="1:10" x14ac:dyDescent="0.3">
      <c r="A912" s="6">
        <v>44096</v>
      </c>
      <c r="B912" s="1">
        <v>3240</v>
      </c>
      <c r="C912" s="1">
        <v>3290</v>
      </c>
      <c r="D912" s="1">
        <v>3150</v>
      </c>
      <c r="E912" s="1">
        <v>3220</v>
      </c>
      <c r="F912" s="1">
        <v>3220</v>
      </c>
      <c r="G912" s="1">
        <v>5708000</v>
      </c>
      <c r="I912">
        <f t="shared" si="40"/>
        <v>-1.2269938650306749E-2</v>
      </c>
      <c r="J912" s="18">
        <f t="shared" si="41"/>
        <v>7.4842693324721438E-4</v>
      </c>
    </row>
    <row r="913" spans="1:10" x14ac:dyDescent="0.3">
      <c r="A913" s="6">
        <v>44097</v>
      </c>
      <c r="B913" s="1">
        <v>3290</v>
      </c>
      <c r="C913" s="1">
        <v>3300</v>
      </c>
      <c r="D913" s="1">
        <v>3140</v>
      </c>
      <c r="E913" s="1">
        <v>3210</v>
      </c>
      <c r="F913" s="1">
        <v>3210</v>
      </c>
      <c r="G913" s="1">
        <v>9376600</v>
      </c>
      <c r="I913">
        <f t="shared" si="40"/>
        <v>-3.105590062111801E-3</v>
      </c>
      <c r="J913" s="18">
        <f t="shared" si="41"/>
        <v>1.2294498917809794E-3</v>
      </c>
    </row>
    <row r="914" spans="1:10" x14ac:dyDescent="0.3">
      <c r="A914" s="6">
        <v>44098</v>
      </c>
      <c r="B914" s="1">
        <v>3180</v>
      </c>
      <c r="C914" s="1">
        <v>3180</v>
      </c>
      <c r="D914" s="1">
        <v>2990</v>
      </c>
      <c r="E914" s="1">
        <v>3040</v>
      </c>
      <c r="F914" s="1">
        <v>3040</v>
      </c>
      <c r="G914" s="1">
        <v>11042300</v>
      </c>
      <c r="I914">
        <f t="shared" si="40"/>
        <v>-5.2959501557632398E-2</v>
      </c>
      <c r="J914" s="18">
        <f t="shared" si="41"/>
        <v>1.4478547170630196E-3</v>
      </c>
    </row>
    <row r="915" spans="1:10" x14ac:dyDescent="0.3">
      <c r="A915" s="6">
        <v>44099</v>
      </c>
      <c r="B915" s="1">
        <v>3020</v>
      </c>
      <c r="C915" s="1">
        <v>3130</v>
      </c>
      <c r="D915" s="1">
        <v>2970</v>
      </c>
      <c r="E915" s="1">
        <v>3090</v>
      </c>
      <c r="F915" s="1">
        <v>3090</v>
      </c>
      <c r="G915" s="1">
        <v>10802600</v>
      </c>
      <c r="I915">
        <f t="shared" si="40"/>
        <v>1.6447368421052631E-2</v>
      </c>
      <c r="J915" s="18">
        <f t="shared" si="41"/>
        <v>1.4164255061486263E-3</v>
      </c>
    </row>
    <row r="916" spans="1:10" x14ac:dyDescent="0.3">
      <c r="A916" s="6">
        <v>44102</v>
      </c>
      <c r="B916" s="1">
        <v>3120</v>
      </c>
      <c r="C916" s="1">
        <v>3170</v>
      </c>
      <c r="D916" s="1">
        <v>3070</v>
      </c>
      <c r="E916" s="1">
        <v>3100</v>
      </c>
      <c r="F916" s="1">
        <v>3100</v>
      </c>
      <c r="G916" s="1">
        <v>4229700</v>
      </c>
      <c r="I916">
        <f t="shared" si="40"/>
        <v>3.2362459546925568E-3</v>
      </c>
      <c r="J916" s="18">
        <f t="shared" si="41"/>
        <v>5.545937981001652E-4</v>
      </c>
    </row>
    <row r="917" spans="1:10" x14ac:dyDescent="0.3">
      <c r="A917" s="6">
        <v>44103</v>
      </c>
      <c r="B917" s="1">
        <v>3150</v>
      </c>
      <c r="C917" s="1">
        <v>3160</v>
      </c>
      <c r="D917" s="1">
        <v>3050</v>
      </c>
      <c r="E917" s="1">
        <v>3090</v>
      </c>
      <c r="F917" s="1">
        <v>3090</v>
      </c>
      <c r="G917" s="1">
        <v>3082900</v>
      </c>
      <c r="I917">
        <f t="shared" si="40"/>
        <v>-3.2258064516129032E-3</v>
      </c>
      <c r="J917" s="18">
        <f t="shared" si="41"/>
        <v>4.0422659294110674E-4</v>
      </c>
    </row>
    <row r="918" spans="1:10" x14ac:dyDescent="0.3">
      <c r="A918" s="6">
        <v>44104</v>
      </c>
      <c r="B918" s="1">
        <v>3140</v>
      </c>
      <c r="C918" s="1">
        <v>3400</v>
      </c>
      <c r="D918" s="1">
        <v>3070</v>
      </c>
      <c r="E918" s="1">
        <v>3280</v>
      </c>
      <c r="F918" s="1">
        <v>3280</v>
      </c>
      <c r="G918" s="1">
        <v>8333700</v>
      </c>
      <c r="I918">
        <f t="shared" si="40"/>
        <v>6.1488673139158574E-2</v>
      </c>
      <c r="J918" s="18">
        <f t="shared" si="41"/>
        <v>1.0927059449198162E-3</v>
      </c>
    </row>
    <row r="919" spans="1:10" x14ac:dyDescent="0.3">
      <c r="A919" s="6">
        <v>44105</v>
      </c>
      <c r="B919" s="1">
        <v>3320</v>
      </c>
      <c r="C919" s="1">
        <v>3370</v>
      </c>
      <c r="D919" s="1">
        <v>3210</v>
      </c>
      <c r="E919" s="1">
        <v>3350</v>
      </c>
      <c r="F919" s="1">
        <v>3350</v>
      </c>
      <c r="G919" s="1">
        <v>9032800</v>
      </c>
      <c r="I919">
        <f t="shared" si="40"/>
        <v>2.1341463414634148E-2</v>
      </c>
      <c r="J919" s="18">
        <f t="shared" si="41"/>
        <v>1.1843711987798596E-3</v>
      </c>
    </row>
    <row r="920" spans="1:10" x14ac:dyDescent="0.3">
      <c r="A920" s="6">
        <v>44106</v>
      </c>
      <c r="B920" s="1">
        <v>3380</v>
      </c>
      <c r="C920" s="1">
        <v>3450</v>
      </c>
      <c r="D920" s="1">
        <v>3240</v>
      </c>
      <c r="E920" s="1">
        <v>3350</v>
      </c>
      <c r="F920" s="1">
        <v>3350</v>
      </c>
      <c r="G920" s="1">
        <v>9501200</v>
      </c>
      <c r="I920">
        <f t="shared" si="40"/>
        <v>0</v>
      </c>
      <c r="J920" s="18">
        <f t="shared" si="41"/>
        <v>1.2457873122229211E-3</v>
      </c>
    </row>
    <row r="921" spans="1:10" x14ac:dyDescent="0.3">
      <c r="A921" s="6">
        <v>44109</v>
      </c>
      <c r="B921" s="1">
        <v>3350</v>
      </c>
      <c r="C921" s="1">
        <v>3390</v>
      </c>
      <c r="D921" s="1">
        <v>3350</v>
      </c>
      <c r="E921" s="1">
        <v>3360</v>
      </c>
      <c r="F921" s="1">
        <v>3360</v>
      </c>
      <c r="G921" s="1">
        <v>1672600</v>
      </c>
      <c r="I921">
        <f t="shared" si="40"/>
        <v>2.9850746268656717E-3</v>
      </c>
      <c r="J921" s="18">
        <f t="shared" si="41"/>
        <v>2.1930954599672228E-4</v>
      </c>
    </row>
    <row r="922" spans="1:10" x14ac:dyDescent="0.3">
      <c r="A922" s="6">
        <v>44110</v>
      </c>
      <c r="B922" s="1">
        <v>3370</v>
      </c>
      <c r="C922" s="1">
        <v>3430</v>
      </c>
      <c r="D922" s="1">
        <v>3350</v>
      </c>
      <c r="E922" s="1">
        <v>3380</v>
      </c>
      <c r="F922" s="1">
        <v>3380</v>
      </c>
      <c r="G922" s="1">
        <v>6098200</v>
      </c>
      <c r="I922">
        <f t="shared" si="40"/>
        <v>5.9523809523809521E-3</v>
      </c>
      <c r="J922" s="18">
        <f t="shared" si="41"/>
        <v>7.9958954525721142E-4</v>
      </c>
    </row>
    <row r="923" spans="1:10" x14ac:dyDescent="0.3">
      <c r="A923" s="6">
        <v>44111</v>
      </c>
      <c r="B923" s="1">
        <v>3350</v>
      </c>
      <c r="C923" s="1">
        <v>3380</v>
      </c>
      <c r="D923" s="1">
        <v>3270</v>
      </c>
      <c r="E923" s="1">
        <v>3300</v>
      </c>
      <c r="F923" s="1">
        <v>3300</v>
      </c>
      <c r="G923" s="1">
        <v>4170600</v>
      </c>
      <c r="I923">
        <f t="shared" si="40"/>
        <v>-2.3668639053254437E-2</v>
      </c>
      <c r="J923" s="18">
        <f t="shared" si="41"/>
        <v>5.4684466850049617E-4</v>
      </c>
    </row>
    <row r="924" spans="1:10" x14ac:dyDescent="0.3">
      <c r="A924" s="6">
        <v>44112</v>
      </c>
      <c r="B924" s="1">
        <v>3320</v>
      </c>
      <c r="C924" s="1">
        <v>3350</v>
      </c>
      <c r="D924" s="1">
        <v>3300</v>
      </c>
      <c r="E924" s="1">
        <v>3330</v>
      </c>
      <c r="F924" s="1">
        <v>3330</v>
      </c>
      <c r="G924" s="1">
        <v>1858800</v>
      </c>
      <c r="I924">
        <f t="shared" si="40"/>
        <v>9.0909090909090905E-3</v>
      </c>
      <c r="J924" s="18">
        <f t="shared" si="41"/>
        <v>2.4372389339872498E-4</v>
      </c>
    </row>
    <row r="925" spans="1:10" x14ac:dyDescent="0.3">
      <c r="A925" s="6">
        <v>44113</v>
      </c>
      <c r="B925" s="1">
        <v>3320</v>
      </c>
      <c r="C925" s="1">
        <v>3430</v>
      </c>
      <c r="D925" s="1">
        <v>3310</v>
      </c>
      <c r="E925" s="1">
        <v>3420</v>
      </c>
      <c r="F925" s="1">
        <v>3420</v>
      </c>
      <c r="G925" s="1">
        <v>5042100</v>
      </c>
      <c r="I925">
        <f t="shared" si="40"/>
        <v>2.7027027027027029E-2</v>
      </c>
      <c r="J925" s="18">
        <f t="shared" si="41"/>
        <v>6.6111482833317795E-4</v>
      </c>
    </row>
    <row r="926" spans="1:10" x14ac:dyDescent="0.3">
      <c r="A926" s="6">
        <v>44116</v>
      </c>
      <c r="B926" s="1">
        <v>3470</v>
      </c>
      <c r="C926" s="1">
        <v>3600</v>
      </c>
      <c r="D926" s="1">
        <v>3470</v>
      </c>
      <c r="E926" s="1">
        <v>3590</v>
      </c>
      <c r="F926" s="1">
        <v>3590</v>
      </c>
      <c r="G926" s="1">
        <v>15972100</v>
      </c>
      <c r="I926">
        <f t="shared" si="40"/>
        <v>4.9707602339181284E-2</v>
      </c>
      <c r="J926" s="18">
        <f t="shared" si="41"/>
        <v>2.0942448879673848E-3</v>
      </c>
    </row>
    <row r="927" spans="1:10" x14ac:dyDescent="0.3">
      <c r="A927" s="6">
        <v>44117</v>
      </c>
      <c r="B927" s="1">
        <v>3640</v>
      </c>
      <c r="C927" s="1">
        <v>3820</v>
      </c>
      <c r="D927" s="1">
        <v>3580</v>
      </c>
      <c r="E927" s="1">
        <v>3780</v>
      </c>
      <c r="F927" s="1">
        <v>3780</v>
      </c>
      <c r="G927" s="1">
        <v>18370700</v>
      </c>
      <c r="I927">
        <f t="shared" si="40"/>
        <v>5.2924791086350974E-2</v>
      </c>
      <c r="J927" s="18">
        <f t="shared" si="41"/>
        <v>2.4087467874219694E-3</v>
      </c>
    </row>
    <row r="928" spans="1:10" x14ac:dyDescent="0.3">
      <c r="A928" s="6">
        <v>44118</v>
      </c>
      <c r="B928" s="1">
        <v>3800</v>
      </c>
      <c r="C928" s="1">
        <v>3890</v>
      </c>
      <c r="D928" s="1">
        <v>3750</v>
      </c>
      <c r="E928" s="1">
        <v>3780</v>
      </c>
      <c r="F928" s="1">
        <v>3780</v>
      </c>
      <c r="G928" s="1">
        <v>23181700</v>
      </c>
      <c r="I928">
        <f t="shared" si="40"/>
        <v>0</v>
      </c>
      <c r="J928" s="18">
        <f t="shared" si="41"/>
        <v>3.0395600277605028E-3</v>
      </c>
    </row>
    <row r="929" spans="1:10" x14ac:dyDescent="0.3">
      <c r="A929" s="6">
        <v>44119</v>
      </c>
      <c r="B929" s="1">
        <v>3790</v>
      </c>
      <c r="C929" s="1">
        <v>3820</v>
      </c>
      <c r="D929" s="1">
        <v>3760</v>
      </c>
      <c r="E929" s="1">
        <v>3800</v>
      </c>
      <c r="F929" s="1">
        <v>3800</v>
      </c>
      <c r="G929" s="1">
        <v>9013800</v>
      </c>
      <c r="I929">
        <f t="shared" si="40"/>
        <v>5.2910052910052907E-3</v>
      </c>
      <c r="J929" s="18">
        <f t="shared" si="41"/>
        <v>1.1818799388408797E-3</v>
      </c>
    </row>
    <row r="930" spans="1:10" x14ac:dyDescent="0.3">
      <c r="A930" s="6">
        <v>44120</v>
      </c>
      <c r="B930" s="1">
        <v>3790</v>
      </c>
      <c r="C930" s="1">
        <v>3800</v>
      </c>
      <c r="D930" s="1">
        <v>3670</v>
      </c>
      <c r="E930" s="1">
        <v>3740</v>
      </c>
      <c r="F930" s="1">
        <v>3740</v>
      </c>
      <c r="G930" s="1">
        <v>8393100</v>
      </c>
      <c r="I930">
        <f t="shared" si="40"/>
        <v>-1.5789473684210527E-2</v>
      </c>
      <c r="J930" s="18">
        <f t="shared" si="41"/>
        <v>1.1004944102027323E-3</v>
      </c>
    </row>
    <row r="931" spans="1:10" x14ac:dyDescent="0.3">
      <c r="A931" s="6">
        <v>44123</v>
      </c>
      <c r="B931" s="1">
        <v>3760</v>
      </c>
      <c r="C931" s="1">
        <v>3770</v>
      </c>
      <c r="D931" s="1">
        <v>3660</v>
      </c>
      <c r="E931" s="1">
        <v>3700</v>
      </c>
      <c r="F931" s="1">
        <v>3700</v>
      </c>
      <c r="G931" s="1">
        <v>4592600</v>
      </c>
      <c r="I931">
        <f t="shared" si="40"/>
        <v>-1.06951871657754E-2</v>
      </c>
      <c r="J931" s="18">
        <f t="shared" si="41"/>
        <v>6.0217686293468058E-4</v>
      </c>
    </row>
    <row r="932" spans="1:10" x14ac:dyDescent="0.3">
      <c r="A932" s="6">
        <v>44124</v>
      </c>
      <c r="B932" s="1">
        <v>3700</v>
      </c>
      <c r="C932" s="1">
        <v>3800</v>
      </c>
      <c r="D932" s="1">
        <v>3700</v>
      </c>
      <c r="E932" s="1">
        <v>3750</v>
      </c>
      <c r="F932" s="1">
        <v>3750</v>
      </c>
      <c r="G932" s="1">
        <v>4882300</v>
      </c>
      <c r="I932">
        <f t="shared" si="40"/>
        <v>1.3513513513513514E-2</v>
      </c>
      <c r="J932" s="18">
        <f t="shared" si="41"/>
        <v>6.4016202105691576E-4</v>
      </c>
    </row>
    <row r="933" spans="1:10" x14ac:dyDescent="0.3">
      <c r="A933" s="6">
        <v>44125</v>
      </c>
      <c r="B933" s="1">
        <v>3760</v>
      </c>
      <c r="C933" s="1">
        <v>3850</v>
      </c>
      <c r="D933" s="1">
        <v>3760</v>
      </c>
      <c r="E933" s="1">
        <v>3830</v>
      </c>
      <c r="F933" s="1">
        <v>3830</v>
      </c>
      <c r="G933" s="1">
        <v>9209400</v>
      </c>
      <c r="I933">
        <f t="shared" si="40"/>
        <v>2.1333333333333333E-2</v>
      </c>
      <c r="J933" s="18">
        <f t="shared" si="41"/>
        <v>1.2075268043179566E-3</v>
      </c>
    </row>
    <row r="934" spans="1:10" x14ac:dyDescent="0.3">
      <c r="A934" s="6">
        <v>44126</v>
      </c>
      <c r="B934" s="1">
        <v>3850</v>
      </c>
      <c r="C934" s="1">
        <v>4050</v>
      </c>
      <c r="D934" s="1">
        <v>3850</v>
      </c>
      <c r="E934" s="1">
        <v>4050</v>
      </c>
      <c r="F934" s="1">
        <v>4050</v>
      </c>
      <c r="G934" s="1">
        <v>22677900</v>
      </c>
      <c r="I934">
        <f t="shared" si="40"/>
        <v>5.7441253263707574E-2</v>
      </c>
      <c r="J934" s="18">
        <f t="shared" si="41"/>
        <v>2.9735023036942892E-3</v>
      </c>
    </row>
    <row r="935" spans="1:10" x14ac:dyDescent="0.3">
      <c r="A935" s="6">
        <v>44127</v>
      </c>
      <c r="B935" s="1">
        <v>4040</v>
      </c>
      <c r="C935" s="1">
        <v>4040</v>
      </c>
      <c r="D935" s="1">
        <v>3820</v>
      </c>
      <c r="E935" s="1">
        <v>3910</v>
      </c>
      <c r="F935" s="1">
        <v>3910</v>
      </c>
      <c r="G935" s="1">
        <v>9012500</v>
      </c>
      <c r="I935">
        <f t="shared" si="40"/>
        <v>-3.4567901234567898E-2</v>
      </c>
      <c r="J935" s="18">
        <f t="shared" si="41"/>
        <v>1.1817094842134757E-3</v>
      </c>
    </row>
    <row r="936" spans="1:10" x14ac:dyDescent="0.3">
      <c r="A936" s="11">
        <v>44130</v>
      </c>
      <c r="B936" s="4">
        <v>3900</v>
      </c>
      <c r="C936" s="4">
        <v>3910</v>
      </c>
      <c r="D936" s="4">
        <v>3750</v>
      </c>
      <c r="E936" s="4">
        <v>3830</v>
      </c>
      <c r="F936" s="4">
        <v>3830</v>
      </c>
      <c r="G936" s="4">
        <v>5939800</v>
      </c>
      <c r="H936" s="5"/>
      <c r="I936">
        <f t="shared" si="40"/>
        <v>-2.0460358056265986E-2</v>
      </c>
      <c r="J936" s="18">
        <f t="shared" si="41"/>
        <v>7.7882030450276876E-4</v>
      </c>
    </row>
    <row r="937" spans="1:10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8"/>
    </row>
    <row r="938" spans="1:10" x14ac:dyDescent="0.3">
      <c r="A938" s="7" t="s">
        <v>22</v>
      </c>
      <c r="G938" s="1"/>
      <c r="J938" s="18"/>
    </row>
    <row r="939" spans="1:10" x14ac:dyDescent="0.3">
      <c r="A939" t="s">
        <v>85</v>
      </c>
      <c r="B939" t="s">
        <v>84</v>
      </c>
      <c r="C939" t="s">
        <v>83</v>
      </c>
      <c r="D939" t="s">
        <v>82</v>
      </c>
      <c r="E939" t="s">
        <v>81</v>
      </c>
      <c r="F939" t="s">
        <v>80</v>
      </c>
      <c r="G939" s="1" t="s">
        <v>79</v>
      </c>
      <c r="H939" t="s">
        <v>93</v>
      </c>
      <c r="I939" t="s">
        <v>86</v>
      </c>
      <c r="J939" s="18" t="s">
        <v>94</v>
      </c>
    </row>
    <row r="940" spans="1:10" x14ac:dyDescent="0.3">
      <c r="A940" s="6">
        <v>44074</v>
      </c>
      <c r="B940">
        <v>68</v>
      </c>
      <c r="C940">
        <v>72</v>
      </c>
      <c r="D940">
        <v>67</v>
      </c>
      <c r="E940">
        <v>69</v>
      </c>
      <c r="F940">
        <v>69</v>
      </c>
      <c r="G940" s="1">
        <v>323300</v>
      </c>
      <c r="H940" s="1">
        <v>8862427568</v>
      </c>
      <c r="I940">
        <v>0</v>
      </c>
      <c r="J940" s="18">
        <f>(G940/H$940)</f>
        <v>3.6479846804881669E-5</v>
      </c>
    </row>
    <row r="941" spans="1:10" x14ac:dyDescent="0.3">
      <c r="A941" s="6">
        <v>44075</v>
      </c>
      <c r="B941" s="1">
        <v>69</v>
      </c>
      <c r="C941" s="1">
        <v>70</v>
      </c>
      <c r="D941" s="1">
        <v>67</v>
      </c>
      <c r="E941" s="1">
        <v>69</v>
      </c>
      <c r="F941" s="1">
        <v>69</v>
      </c>
      <c r="G941" s="1">
        <v>26600</v>
      </c>
      <c r="I941">
        <f t="shared" ref="I941:I980" si="42">(E941-E940)/E940</f>
        <v>0</v>
      </c>
      <c r="J941" s="18">
        <f t="shared" ref="J941:J980" si="43">(G941/H$940)</f>
        <v>3.0014349675528991E-6</v>
      </c>
    </row>
    <row r="942" spans="1:10" x14ac:dyDescent="0.3">
      <c r="A942" s="6">
        <v>44076</v>
      </c>
      <c r="B942" s="1">
        <v>68</v>
      </c>
      <c r="C942" s="1">
        <v>70</v>
      </c>
      <c r="D942" s="1">
        <v>68</v>
      </c>
      <c r="E942" s="1">
        <v>69</v>
      </c>
      <c r="F942" s="1">
        <v>69</v>
      </c>
      <c r="G942" s="1">
        <v>144200</v>
      </c>
      <c r="I942">
        <f t="shared" si="42"/>
        <v>0</v>
      </c>
      <c r="J942" s="18">
        <f t="shared" si="43"/>
        <v>1.6270936929365717E-5</v>
      </c>
    </row>
    <row r="943" spans="1:10" x14ac:dyDescent="0.3">
      <c r="A943" s="6">
        <v>44077</v>
      </c>
      <c r="B943" s="1">
        <v>68</v>
      </c>
      <c r="C943" s="1">
        <v>69</v>
      </c>
      <c r="D943" s="1">
        <v>67</v>
      </c>
      <c r="E943" s="1">
        <v>69</v>
      </c>
      <c r="F943" s="1">
        <v>69</v>
      </c>
      <c r="G943" s="1">
        <v>399600</v>
      </c>
      <c r="I943">
        <f t="shared" si="42"/>
        <v>0</v>
      </c>
      <c r="J943" s="18">
        <f t="shared" si="43"/>
        <v>4.5089226053914982E-5</v>
      </c>
    </row>
    <row r="944" spans="1:10" x14ac:dyDescent="0.3">
      <c r="A944" s="6">
        <v>44078</v>
      </c>
      <c r="B944" s="1">
        <v>67</v>
      </c>
      <c r="C944" s="1">
        <v>69</v>
      </c>
      <c r="D944" s="1">
        <v>65</v>
      </c>
      <c r="E944" s="1">
        <v>68</v>
      </c>
      <c r="F944" s="1">
        <v>68</v>
      </c>
      <c r="G944" s="1">
        <v>553000</v>
      </c>
      <c r="I944">
        <f t="shared" si="42"/>
        <v>-1.4492753623188406E-2</v>
      </c>
      <c r="J944" s="18">
        <f t="shared" si="43"/>
        <v>6.2398253272810271E-5</v>
      </c>
    </row>
    <row r="945" spans="1:10" x14ac:dyDescent="0.3">
      <c r="A945" s="6">
        <v>44081</v>
      </c>
      <c r="B945" s="1">
        <v>68</v>
      </c>
      <c r="C945" s="1">
        <v>69</v>
      </c>
      <c r="D945" s="1">
        <v>67</v>
      </c>
      <c r="E945" s="1">
        <v>69</v>
      </c>
      <c r="F945" s="1">
        <v>69</v>
      </c>
      <c r="G945" s="1">
        <v>127700</v>
      </c>
      <c r="I945">
        <f t="shared" si="42"/>
        <v>1.4705882352941176E-2</v>
      </c>
      <c r="J945" s="18">
        <f t="shared" si="43"/>
        <v>1.4409144562274634E-5</v>
      </c>
    </row>
    <row r="946" spans="1:10" x14ac:dyDescent="0.3">
      <c r="A946" s="6">
        <v>44082</v>
      </c>
      <c r="B946" s="1">
        <v>68</v>
      </c>
      <c r="C946" s="1">
        <v>70</v>
      </c>
      <c r="D946" s="1">
        <v>68</v>
      </c>
      <c r="E946" s="1">
        <v>68</v>
      </c>
      <c r="F946" s="1">
        <v>68</v>
      </c>
      <c r="G946" s="1">
        <v>19800</v>
      </c>
      <c r="I946">
        <f t="shared" si="42"/>
        <v>-1.4492753623188406E-2</v>
      </c>
      <c r="J946" s="18">
        <f t="shared" si="43"/>
        <v>2.2341508405093011E-6</v>
      </c>
    </row>
    <row r="947" spans="1:10" x14ac:dyDescent="0.3">
      <c r="A947" s="6">
        <v>44083</v>
      </c>
      <c r="B947" s="1">
        <v>65</v>
      </c>
      <c r="C947" s="1">
        <v>69</v>
      </c>
      <c r="D947" s="1">
        <v>64</v>
      </c>
      <c r="E947" s="1">
        <v>66</v>
      </c>
      <c r="F947" s="1">
        <v>66</v>
      </c>
      <c r="G947" s="1">
        <v>173600</v>
      </c>
      <c r="I947">
        <f t="shared" si="42"/>
        <v>-2.9411764705882353E-2</v>
      </c>
      <c r="J947" s="18">
        <f t="shared" si="43"/>
        <v>1.958831241981892E-5</v>
      </c>
    </row>
    <row r="948" spans="1:10" x14ac:dyDescent="0.3">
      <c r="A948" s="6">
        <v>44084</v>
      </c>
      <c r="B948" s="1">
        <v>65</v>
      </c>
      <c r="C948" s="1">
        <v>67</v>
      </c>
      <c r="D948" s="1">
        <v>63</v>
      </c>
      <c r="E948" s="1">
        <v>64</v>
      </c>
      <c r="F948" s="1">
        <v>64</v>
      </c>
      <c r="G948" s="1">
        <v>220200</v>
      </c>
      <c r="I948">
        <f t="shared" si="42"/>
        <v>-3.0303030303030304E-2</v>
      </c>
      <c r="J948" s="18">
        <f t="shared" si="43"/>
        <v>2.4846465408088288E-5</v>
      </c>
    </row>
    <row r="949" spans="1:10" x14ac:dyDescent="0.3">
      <c r="A949" s="6">
        <v>44085</v>
      </c>
      <c r="B949" s="1">
        <v>64</v>
      </c>
      <c r="C949" s="1">
        <v>68</v>
      </c>
      <c r="D949" s="1">
        <v>62</v>
      </c>
      <c r="E949" s="1">
        <v>68</v>
      </c>
      <c r="F949" s="1">
        <v>68</v>
      </c>
      <c r="G949" s="1">
        <v>574800</v>
      </c>
      <c r="I949">
        <f t="shared" si="42"/>
        <v>6.25E-2</v>
      </c>
      <c r="J949" s="18">
        <f t="shared" si="43"/>
        <v>6.4858075915391223E-5</v>
      </c>
    </row>
    <row r="950" spans="1:10" x14ac:dyDescent="0.3">
      <c r="A950" s="6">
        <v>44088</v>
      </c>
      <c r="B950" s="1">
        <v>67</v>
      </c>
      <c r="C950" s="1">
        <v>68</v>
      </c>
      <c r="D950" s="1">
        <v>67</v>
      </c>
      <c r="E950" s="1">
        <v>67</v>
      </c>
      <c r="F950" s="1">
        <v>67</v>
      </c>
      <c r="G950" s="1">
        <v>312300</v>
      </c>
      <c r="I950">
        <f t="shared" si="42"/>
        <v>-1.4705882352941176E-2</v>
      </c>
      <c r="J950" s="18">
        <f t="shared" si="43"/>
        <v>3.5238651893487613E-5</v>
      </c>
    </row>
    <row r="951" spans="1:10" x14ac:dyDescent="0.3">
      <c r="A951" s="6">
        <v>44089</v>
      </c>
      <c r="B951" s="1">
        <v>67</v>
      </c>
      <c r="C951" s="1">
        <v>69</v>
      </c>
      <c r="D951" s="1">
        <v>65</v>
      </c>
      <c r="E951" s="1">
        <v>65</v>
      </c>
      <c r="F951" s="1">
        <v>65</v>
      </c>
      <c r="G951" s="1">
        <v>538600</v>
      </c>
      <c r="I951">
        <f t="shared" si="42"/>
        <v>-2.9850746268656716E-2</v>
      </c>
      <c r="J951" s="18">
        <f t="shared" si="43"/>
        <v>6.077341629789442E-5</v>
      </c>
    </row>
    <row r="952" spans="1:10" x14ac:dyDescent="0.3">
      <c r="A952" s="6">
        <v>44090</v>
      </c>
      <c r="B952" s="1">
        <v>67</v>
      </c>
      <c r="C952" s="1">
        <v>68</v>
      </c>
      <c r="D952" s="1">
        <v>66</v>
      </c>
      <c r="E952" s="1">
        <v>67</v>
      </c>
      <c r="F952" s="1">
        <v>67</v>
      </c>
      <c r="G952" s="1">
        <v>180000</v>
      </c>
      <c r="I952">
        <f t="shared" si="42"/>
        <v>3.0769230769230771E-2</v>
      </c>
      <c r="J952" s="18">
        <f t="shared" si="43"/>
        <v>2.0310462186448192E-5</v>
      </c>
    </row>
    <row r="953" spans="1:10" x14ac:dyDescent="0.3">
      <c r="A953" s="6">
        <v>44091</v>
      </c>
      <c r="B953" s="1">
        <v>65</v>
      </c>
      <c r="C953" s="1">
        <v>68</v>
      </c>
      <c r="D953" s="1">
        <v>65</v>
      </c>
      <c r="E953" s="1">
        <v>68</v>
      </c>
      <c r="F953" s="1">
        <v>68</v>
      </c>
      <c r="G953" s="1">
        <v>45000</v>
      </c>
      <c r="I953">
        <f t="shared" si="42"/>
        <v>1.4925373134328358E-2</v>
      </c>
      <c r="J953" s="18">
        <f t="shared" si="43"/>
        <v>5.077615546612048E-6</v>
      </c>
    </row>
    <row r="954" spans="1:10" x14ac:dyDescent="0.3">
      <c r="A954" s="6">
        <v>44092</v>
      </c>
      <c r="B954" s="1">
        <v>67</v>
      </c>
      <c r="C954" s="1">
        <v>68</v>
      </c>
      <c r="D954" s="1">
        <v>65</v>
      </c>
      <c r="E954" s="1">
        <v>68</v>
      </c>
      <c r="F954" s="1">
        <v>68</v>
      </c>
      <c r="G954" s="1">
        <v>128900</v>
      </c>
      <c r="I954">
        <f t="shared" si="42"/>
        <v>0</v>
      </c>
      <c r="J954" s="18">
        <f t="shared" si="43"/>
        <v>1.4544547643517621E-5</v>
      </c>
    </row>
    <row r="955" spans="1:10" x14ac:dyDescent="0.3">
      <c r="A955" s="6">
        <v>44095</v>
      </c>
      <c r="B955" s="1">
        <v>68</v>
      </c>
      <c r="C955" s="1">
        <v>68</v>
      </c>
      <c r="D955" s="1">
        <v>64</v>
      </c>
      <c r="E955" s="1">
        <v>66</v>
      </c>
      <c r="F955" s="1">
        <v>66</v>
      </c>
      <c r="G955" s="1">
        <v>381500</v>
      </c>
      <c r="I955">
        <f t="shared" si="42"/>
        <v>-2.9411764705882353E-2</v>
      </c>
      <c r="J955" s="18">
        <f t="shared" si="43"/>
        <v>4.3046896245166584E-5</v>
      </c>
    </row>
    <row r="956" spans="1:10" x14ac:dyDescent="0.3">
      <c r="A956" s="6">
        <v>44096</v>
      </c>
      <c r="B956" s="1">
        <v>66</v>
      </c>
      <c r="C956" s="1">
        <v>66</v>
      </c>
      <c r="D956" s="1">
        <v>64</v>
      </c>
      <c r="E956" s="1">
        <v>65</v>
      </c>
      <c r="F956" s="1">
        <v>65</v>
      </c>
      <c r="G956" s="1">
        <v>116400</v>
      </c>
      <c r="I956">
        <f t="shared" si="42"/>
        <v>-1.5151515151515152E-2</v>
      </c>
      <c r="J956" s="18">
        <f t="shared" si="43"/>
        <v>1.3134098880569829E-5</v>
      </c>
    </row>
    <row r="957" spans="1:10" x14ac:dyDescent="0.3">
      <c r="A957" s="6">
        <v>44097</v>
      </c>
      <c r="B957" s="1">
        <v>66</v>
      </c>
      <c r="C957" s="1">
        <v>66</v>
      </c>
      <c r="D957" s="1">
        <v>63</v>
      </c>
      <c r="E957" s="1">
        <v>66</v>
      </c>
      <c r="F957" s="1">
        <v>66</v>
      </c>
      <c r="G957" s="1">
        <v>176100</v>
      </c>
      <c r="I957">
        <f t="shared" si="42"/>
        <v>1.5384615384615385E-2</v>
      </c>
      <c r="J957" s="18">
        <f t="shared" si="43"/>
        <v>1.9870402172408478E-5</v>
      </c>
    </row>
    <row r="958" spans="1:10" x14ac:dyDescent="0.3">
      <c r="A958" s="6">
        <v>44098</v>
      </c>
      <c r="B958" s="1">
        <v>66</v>
      </c>
      <c r="C958" s="1">
        <v>66</v>
      </c>
      <c r="D958" s="1">
        <v>64</v>
      </c>
      <c r="E958" s="1">
        <v>65</v>
      </c>
      <c r="F958" s="1">
        <v>65</v>
      </c>
      <c r="G958" s="1">
        <v>165300</v>
      </c>
      <c r="I958">
        <f t="shared" si="42"/>
        <v>-1.5151515151515152E-2</v>
      </c>
      <c r="J958" s="18">
        <f t="shared" si="43"/>
        <v>1.8651774441221589E-5</v>
      </c>
    </row>
    <row r="959" spans="1:10" x14ac:dyDescent="0.3">
      <c r="A959" s="6">
        <v>44099</v>
      </c>
      <c r="B959" s="1">
        <v>63</v>
      </c>
      <c r="C959" s="1">
        <v>66</v>
      </c>
      <c r="D959" s="1">
        <v>63</v>
      </c>
      <c r="E959" s="1">
        <v>65</v>
      </c>
      <c r="F959" s="1">
        <v>65</v>
      </c>
      <c r="G959" s="1">
        <v>312500</v>
      </c>
      <c r="I959">
        <f t="shared" si="42"/>
        <v>0</v>
      </c>
      <c r="J959" s="18">
        <f t="shared" si="43"/>
        <v>3.5261219073694773E-5</v>
      </c>
    </row>
    <row r="960" spans="1:10" x14ac:dyDescent="0.3">
      <c r="A960" s="6">
        <v>44102</v>
      </c>
      <c r="B960" s="1">
        <v>63</v>
      </c>
      <c r="C960" s="1">
        <v>66</v>
      </c>
      <c r="D960" s="1">
        <v>63</v>
      </c>
      <c r="E960" s="1">
        <v>64</v>
      </c>
      <c r="F960" s="1">
        <v>64</v>
      </c>
      <c r="G960" s="1">
        <v>55400</v>
      </c>
      <c r="I960">
        <f t="shared" si="42"/>
        <v>-1.5384615384615385E-2</v>
      </c>
      <c r="J960" s="18">
        <f t="shared" si="43"/>
        <v>6.2511089173846099E-6</v>
      </c>
    </row>
    <row r="961" spans="1:10" x14ac:dyDescent="0.3">
      <c r="A961" s="6">
        <v>44103</v>
      </c>
      <c r="B961" s="1">
        <v>64</v>
      </c>
      <c r="C961" s="1">
        <v>65</v>
      </c>
      <c r="D961" s="1">
        <v>63</v>
      </c>
      <c r="E961" s="1">
        <v>64</v>
      </c>
      <c r="F961" s="1">
        <v>64</v>
      </c>
      <c r="G961" s="1">
        <v>51200</v>
      </c>
      <c r="I961">
        <f t="shared" si="42"/>
        <v>0</v>
      </c>
      <c r="J961" s="18">
        <f t="shared" si="43"/>
        <v>5.7771981330341518E-6</v>
      </c>
    </row>
    <row r="962" spans="1:10" x14ac:dyDescent="0.3">
      <c r="A962" s="6">
        <v>44104</v>
      </c>
      <c r="B962" s="1">
        <v>64</v>
      </c>
      <c r="C962" s="1">
        <v>65</v>
      </c>
      <c r="D962" s="1">
        <v>63</v>
      </c>
      <c r="E962" s="1">
        <v>63</v>
      </c>
      <c r="F962" s="1">
        <v>63</v>
      </c>
      <c r="G962" s="1">
        <v>297800</v>
      </c>
      <c r="I962">
        <f t="shared" si="42"/>
        <v>-1.5625E-2</v>
      </c>
      <c r="J962" s="18">
        <f t="shared" si="43"/>
        <v>3.3602531328468176E-5</v>
      </c>
    </row>
    <row r="963" spans="1:10" x14ac:dyDescent="0.3">
      <c r="A963" s="6">
        <v>44105</v>
      </c>
      <c r="B963" s="1">
        <v>64</v>
      </c>
      <c r="C963" s="1">
        <v>64</v>
      </c>
      <c r="D963" s="1">
        <v>60</v>
      </c>
      <c r="E963" s="1">
        <v>61</v>
      </c>
      <c r="F963" s="1">
        <v>61</v>
      </c>
      <c r="G963" s="1">
        <v>291100</v>
      </c>
      <c r="I963">
        <f t="shared" si="42"/>
        <v>-3.1746031746031744E-2</v>
      </c>
      <c r="J963" s="18">
        <f t="shared" si="43"/>
        <v>3.2846530791528159E-5</v>
      </c>
    </row>
    <row r="964" spans="1:10" x14ac:dyDescent="0.3">
      <c r="A964" s="6">
        <v>44106</v>
      </c>
      <c r="B964" s="1">
        <v>62</v>
      </c>
      <c r="C964" s="1">
        <v>65</v>
      </c>
      <c r="D964" s="1">
        <v>62</v>
      </c>
      <c r="E964" s="1">
        <v>64</v>
      </c>
      <c r="F964" s="1">
        <v>64</v>
      </c>
      <c r="G964" s="1">
        <v>719300</v>
      </c>
      <c r="I964">
        <f t="shared" si="42"/>
        <v>4.9180327868852458E-2</v>
      </c>
      <c r="J964" s="18">
        <f t="shared" si="43"/>
        <v>8.116286361506769E-5</v>
      </c>
    </row>
    <row r="965" spans="1:10" x14ac:dyDescent="0.3">
      <c r="A965" s="6">
        <v>44109</v>
      </c>
      <c r="B965" s="1">
        <v>64</v>
      </c>
      <c r="C965" s="1">
        <v>66</v>
      </c>
      <c r="D965" s="1">
        <v>60</v>
      </c>
      <c r="E965" s="1">
        <v>62</v>
      </c>
      <c r="F965" s="1">
        <v>62</v>
      </c>
      <c r="G965" s="1">
        <v>1058800</v>
      </c>
      <c r="I965">
        <f t="shared" si="42"/>
        <v>-3.125E-2</v>
      </c>
      <c r="J965" s="18">
        <f t="shared" si="43"/>
        <v>1.1947065201672969E-4</v>
      </c>
    </row>
    <row r="966" spans="1:10" x14ac:dyDescent="0.3">
      <c r="A966" s="6">
        <v>44110</v>
      </c>
      <c r="B966" s="1">
        <v>62</v>
      </c>
      <c r="C966" s="1">
        <v>64</v>
      </c>
      <c r="D966" s="1">
        <v>61</v>
      </c>
      <c r="E966" s="1">
        <v>62</v>
      </c>
      <c r="F966" s="1">
        <v>62</v>
      </c>
      <c r="G966" s="1">
        <v>1438000</v>
      </c>
      <c r="I966">
        <f t="shared" si="42"/>
        <v>0</v>
      </c>
      <c r="J966" s="18">
        <f t="shared" si="43"/>
        <v>1.6225802568951389E-4</v>
      </c>
    </row>
    <row r="967" spans="1:10" x14ac:dyDescent="0.3">
      <c r="A967" s="6">
        <v>44111</v>
      </c>
      <c r="B967" s="1">
        <v>61</v>
      </c>
      <c r="C967" s="1">
        <v>62</v>
      </c>
      <c r="D967" s="1">
        <v>61</v>
      </c>
      <c r="E967" s="1">
        <v>61</v>
      </c>
      <c r="F967" s="1">
        <v>61</v>
      </c>
      <c r="G967" s="1">
        <v>156700</v>
      </c>
      <c r="I967">
        <f t="shared" si="42"/>
        <v>-1.6129032258064516E-2</v>
      </c>
      <c r="J967" s="18">
        <f t="shared" si="43"/>
        <v>1.7681385692313508E-5</v>
      </c>
    </row>
    <row r="968" spans="1:10" x14ac:dyDescent="0.3">
      <c r="A968" s="6">
        <v>44112</v>
      </c>
      <c r="B968" s="1">
        <v>62</v>
      </c>
      <c r="C968" s="1">
        <v>75</v>
      </c>
      <c r="D968" s="1">
        <v>61</v>
      </c>
      <c r="E968" s="1">
        <v>66</v>
      </c>
      <c r="F968" s="1">
        <v>66</v>
      </c>
      <c r="G968" s="1">
        <v>7022100</v>
      </c>
      <c r="I968">
        <f t="shared" si="42"/>
        <v>8.1967213114754092E-2</v>
      </c>
      <c r="J968" s="18">
        <f t="shared" si="43"/>
        <v>7.9234498066365461E-4</v>
      </c>
    </row>
    <row r="969" spans="1:10" x14ac:dyDescent="0.3">
      <c r="A969" s="6">
        <v>44113</v>
      </c>
      <c r="B969" s="1">
        <v>66</v>
      </c>
      <c r="C969" s="1">
        <v>66</v>
      </c>
      <c r="D969" s="1">
        <v>62</v>
      </c>
      <c r="E969" s="1">
        <v>63</v>
      </c>
      <c r="F969" s="1">
        <v>63</v>
      </c>
      <c r="G969" s="1">
        <v>1054800</v>
      </c>
      <c r="I969">
        <f t="shared" si="42"/>
        <v>-4.5454545454545456E-2</v>
      </c>
      <c r="J969" s="18">
        <f t="shared" si="43"/>
        <v>1.190193084125864E-4</v>
      </c>
    </row>
    <row r="970" spans="1:10" x14ac:dyDescent="0.3">
      <c r="A970" s="6">
        <v>44116</v>
      </c>
      <c r="B970" s="1">
        <v>63</v>
      </c>
      <c r="C970" s="1">
        <v>81</v>
      </c>
      <c r="D970" s="1">
        <v>62</v>
      </c>
      <c r="E970" s="1">
        <v>72</v>
      </c>
      <c r="F970" s="1">
        <v>72</v>
      </c>
      <c r="G970" s="1">
        <v>15634400</v>
      </c>
      <c r="I970">
        <f t="shared" si="42"/>
        <v>0.14285714285714285</v>
      </c>
      <c r="J970" s="18">
        <f t="shared" si="43"/>
        <v>1.7641216111544756E-3</v>
      </c>
    </row>
    <row r="971" spans="1:10" x14ac:dyDescent="0.3">
      <c r="A971" s="6">
        <v>44117</v>
      </c>
      <c r="B971" s="1">
        <v>73</v>
      </c>
      <c r="C971" s="1">
        <v>97</v>
      </c>
      <c r="D971" s="1">
        <v>68</v>
      </c>
      <c r="E971" s="1">
        <v>95</v>
      </c>
      <c r="F971" s="1">
        <v>95</v>
      </c>
      <c r="G971" s="1">
        <v>41795400</v>
      </c>
      <c r="I971">
        <f t="shared" si="42"/>
        <v>0.31944444444444442</v>
      </c>
      <c r="J971" s="18">
        <f t="shared" si="43"/>
        <v>4.7160216181526479E-3</v>
      </c>
    </row>
    <row r="972" spans="1:10" x14ac:dyDescent="0.3">
      <c r="A972" s="6">
        <v>44118</v>
      </c>
      <c r="B972" s="1">
        <v>96</v>
      </c>
      <c r="C972" s="1">
        <v>127</v>
      </c>
      <c r="D972" s="1">
        <v>95</v>
      </c>
      <c r="E972" s="1">
        <v>103</v>
      </c>
      <c r="F972" s="1">
        <v>103</v>
      </c>
      <c r="G972" s="1">
        <v>55830800</v>
      </c>
      <c r="I972">
        <f t="shared" si="42"/>
        <v>8.4210526315789472E-2</v>
      </c>
      <c r="J972" s="18">
        <f t="shared" si="43"/>
        <v>6.2997186235508422E-3</v>
      </c>
    </row>
    <row r="973" spans="1:10" x14ac:dyDescent="0.3">
      <c r="A973" s="6">
        <v>44119</v>
      </c>
      <c r="B973" s="1">
        <v>106</v>
      </c>
      <c r="C973" s="1">
        <v>110</v>
      </c>
      <c r="D973" s="1">
        <v>96</v>
      </c>
      <c r="E973" s="1">
        <v>99</v>
      </c>
      <c r="F973" s="1">
        <v>99</v>
      </c>
      <c r="G973" s="1">
        <v>12784900</v>
      </c>
      <c r="I973">
        <f t="shared" si="42"/>
        <v>-3.8834951456310676E-2</v>
      </c>
      <c r="J973" s="18">
        <f t="shared" si="43"/>
        <v>1.4425957111528971E-3</v>
      </c>
    </row>
    <row r="974" spans="1:10" x14ac:dyDescent="0.3">
      <c r="A974" s="6">
        <v>44120</v>
      </c>
      <c r="B974" s="1">
        <v>99</v>
      </c>
      <c r="C974" s="1">
        <v>109</v>
      </c>
      <c r="D974" s="1">
        <v>93</v>
      </c>
      <c r="E974" s="1">
        <v>103</v>
      </c>
      <c r="F974" s="1">
        <v>103</v>
      </c>
      <c r="G974" s="1">
        <v>18498400</v>
      </c>
      <c r="I974">
        <f t="shared" si="42"/>
        <v>4.0404040404040407E-2</v>
      </c>
      <c r="J974" s="18">
        <f t="shared" si="43"/>
        <v>2.0872836317210736E-3</v>
      </c>
    </row>
    <row r="975" spans="1:10" x14ac:dyDescent="0.3">
      <c r="A975" s="6">
        <v>44123</v>
      </c>
      <c r="B975" s="1">
        <v>106</v>
      </c>
      <c r="C975" s="1">
        <v>128</v>
      </c>
      <c r="D975" s="1">
        <v>105</v>
      </c>
      <c r="E975" s="1">
        <v>116</v>
      </c>
      <c r="F975" s="1">
        <v>116</v>
      </c>
      <c r="G975" s="1">
        <v>53089600</v>
      </c>
      <c r="I975">
        <f t="shared" si="42"/>
        <v>0.12621359223300971</v>
      </c>
      <c r="J975" s="18">
        <f t="shared" si="43"/>
        <v>5.9904128516314438E-3</v>
      </c>
    </row>
    <row r="976" spans="1:10" x14ac:dyDescent="0.3">
      <c r="A976" s="6">
        <v>44124</v>
      </c>
      <c r="B976" s="1">
        <v>118</v>
      </c>
      <c r="C976" s="1">
        <v>120</v>
      </c>
      <c r="D976" s="1">
        <v>109</v>
      </c>
      <c r="E976" s="1">
        <v>110</v>
      </c>
      <c r="F976" s="1">
        <v>110</v>
      </c>
      <c r="G976" s="1">
        <v>14814100</v>
      </c>
      <c r="I976">
        <f t="shared" si="42"/>
        <v>-5.1724137931034482E-2</v>
      </c>
      <c r="J976" s="18">
        <f t="shared" si="43"/>
        <v>1.6715623215347896E-3</v>
      </c>
    </row>
    <row r="977" spans="1:10" x14ac:dyDescent="0.3">
      <c r="A977" s="6">
        <v>44125</v>
      </c>
      <c r="B977" s="1">
        <v>110</v>
      </c>
      <c r="C977" s="1">
        <v>118</v>
      </c>
      <c r="D977" s="1">
        <v>109</v>
      </c>
      <c r="E977" s="1">
        <v>111</v>
      </c>
      <c r="F977" s="1">
        <v>111</v>
      </c>
      <c r="G977" s="1">
        <v>9072500</v>
      </c>
      <c r="I977">
        <f t="shared" si="42"/>
        <v>9.0909090909090905E-3</v>
      </c>
      <c r="J977" s="18">
        <f t="shared" si="43"/>
        <v>1.0237037121475067E-3</v>
      </c>
    </row>
    <row r="978" spans="1:10" x14ac:dyDescent="0.3">
      <c r="A978" s="6">
        <v>44126</v>
      </c>
      <c r="B978" s="1">
        <v>111</v>
      </c>
      <c r="C978" s="1">
        <v>115</v>
      </c>
      <c r="D978" s="1">
        <v>107</v>
      </c>
      <c r="E978" s="1">
        <v>111</v>
      </c>
      <c r="F978" s="1">
        <v>111</v>
      </c>
      <c r="G978" s="1">
        <v>3192700</v>
      </c>
      <c r="I978">
        <f t="shared" si="42"/>
        <v>0</v>
      </c>
      <c r="J978" s="18">
        <f t="shared" si="43"/>
        <v>3.60251181237073E-4</v>
      </c>
    </row>
    <row r="979" spans="1:10" x14ac:dyDescent="0.3">
      <c r="A979" s="6">
        <v>44127</v>
      </c>
      <c r="B979" s="1">
        <v>113</v>
      </c>
      <c r="C979" s="1">
        <v>113</v>
      </c>
      <c r="D979" s="1">
        <v>104</v>
      </c>
      <c r="E979" s="1">
        <v>104</v>
      </c>
      <c r="F979" s="1">
        <v>104</v>
      </c>
      <c r="G979" s="1">
        <v>5298300</v>
      </c>
      <c r="I979">
        <f t="shared" si="42"/>
        <v>-6.3063063063063057E-2</v>
      </c>
      <c r="J979" s="18">
        <f t="shared" si="43"/>
        <v>5.978384544581025E-4</v>
      </c>
    </row>
    <row r="980" spans="1:10" x14ac:dyDescent="0.3">
      <c r="A980" s="11">
        <v>44130</v>
      </c>
      <c r="B980" s="5">
        <v>103</v>
      </c>
      <c r="C980" s="5">
        <v>111</v>
      </c>
      <c r="D980" s="5">
        <v>99</v>
      </c>
      <c r="E980" s="5">
        <v>105</v>
      </c>
      <c r="F980" s="5">
        <v>105</v>
      </c>
      <c r="G980" s="4">
        <v>3722000</v>
      </c>
      <c r="H980" s="5"/>
      <c r="I980">
        <f t="shared" si="42"/>
        <v>9.6153846153846159E-3</v>
      </c>
      <c r="J980" s="18">
        <f t="shared" si="43"/>
        <v>4.1997522365533427E-4</v>
      </c>
    </row>
    <row r="981" spans="1:10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8"/>
    </row>
    <row r="982" spans="1:10" x14ac:dyDescent="0.3">
      <c r="A982" s="7" t="s">
        <v>23</v>
      </c>
      <c r="G982" s="1"/>
      <c r="J982" s="18"/>
    </row>
    <row r="983" spans="1:10" x14ac:dyDescent="0.3">
      <c r="A983" t="s">
        <v>85</v>
      </c>
      <c r="B983" t="s">
        <v>84</v>
      </c>
      <c r="C983" t="s">
        <v>83</v>
      </c>
      <c r="D983" t="s">
        <v>82</v>
      </c>
      <c r="E983" t="s">
        <v>81</v>
      </c>
      <c r="F983" t="s">
        <v>80</v>
      </c>
      <c r="G983" s="1" t="s">
        <v>79</v>
      </c>
      <c r="H983" t="s">
        <v>93</v>
      </c>
      <c r="I983" t="s">
        <v>86</v>
      </c>
      <c r="J983" s="18" t="s">
        <v>94</v>
      </c>
    </row>
    <row r="984" spans="1:10" x14ac:dyDescent="0.3">
      <c r="A984" s="6">
        <v>44074</v>
      </c>
      <c r="B984">
        <v>230</v>
      </c>
      <c r="C984">
        <v>230</v>
      </c>
      <c r="D984">
        <v>230</v>
      </c>
      <c r="E984" s="1">
        <v>230</v>
      </c>
      <c r="F984">
        <v>230</v>
      </c>
      <c r="G984">
        <v>0</v>
      </c>
      <c r="H984" s="1">
        <v>11447006258</v>
      </c>
      <c r="I984">
        <f>(E984/B984-1)</f>
        <v>0</v>
      </c>
      <c r="J984" s="18">
        <f>(G984/H$984)</f>
        <v>0</v>
      </c>
    </row>
    <row r="985" spans="1:10" x14ac:dyDescent="0.3">
      <c r="A985" s="6">
        <v>44075</v>
      </c>
      <c r="B985" s="1">
        <v>230</v>
      </c>
      <c r="C985" s="1">
        <v>230</v>
      </c>
      <c r="D985" s="1">
        <v>230</v>
      </c>
      <c r="E985" s="1">
        <v>230</v>
      </c>
      <c r="F985" s="1">
        <v>230</v>
      </c>
      <c r="G985" s="1">
        <v>0</v>
      </c>
      <c r="I985">
        <f t="shared" ref="I985:I1024" si="44">(E985-E984)/E984</f>
        <v>0</v>
      </c>
      <c r="J985" s="18">
        <f t="shared" ref="J985:J1024" si="45">(G985/H$984)</f>
        <v>0</v>
      </c>
    </row>
    <row r="986" spans="1:10" x14ac:dyDescent="0.3">
      <c r="A986" s="6">
        <v>44076</v>
      </c>
      <c r="B986" s="1">
        <v>230</v>
      </c>
      <c r="C986" s="1">
        <v>230</v>
      </c>
      <c r="D986" s="1">
        <v>230</v>
      </c>
      <c r="E986" s="1">
        <v>230</v>
      </c>
      <c r="F986" s="1">
        <v>230</v>
      </c>
      <c r="G986" s="1">
        <v>9564</v>
      </c>
      <c r="I986">
        <f t="shared" si="44"/>
        <v>0</v>
      </c>
      <c r="J986" s="18">
        <f t="shared" si="45"/>
        <v>8.3550229504906422E-7</v>
      </c>
    </row>
    <row r="987" spans="1:10" x14ac:dyDescent="0.3">
      <c r="A987" s="6">
        <v>44077</v>
      </c>
      <c r="B987" s="1">
        <v>271</v>
      </c>
      <c r="C987" s="1">
        <v>271</v>
      </c>
      <c r="D987" s="1">
        <v>226</v>
      </c>
      <c r="E987" s="1">
        <v>226</v>
      </c>
      <c r="F987" s="1">
        <v>226</v>
      </c>
      <c r="G987" s="1">
        <v>10812</v>
      </c>
      <c r="I987">
        <f t="shared" si="44"/>
        <v>-1.7391304347826087E-2</v>
      </c>
      <c r="J987" s="18">
        <f t="shared" si="45"/>
        <v>9.4452643392623188E-7</v>
      </c>
    </row>
    <row r="988" spans="1:10" x14ac:dyDescent="0.3">
      <c r="A988" s="6">
        <v>44078</v>
      </c>
      <c r="B988" s="1">
        <v>223</v>
      </c>
      <c r="C988" s="1">
        <v>271</v>
      </c>
      <c r="D988" s="1">
        <v>223</v>
      </c>
      <c r="E988" s="1">
        <v>250</v>
      </c>
      <c r="F988" s="1">
        <v>250</v>
      </c>
      <c r="G988" s="1">
        <v>3638</v>
      </c>
      <c r="I988">
        <f t="shared" si="44"/>
        <v>0.10619469026548672</v>
      </c>
      <c r="J988" s="18">
        <f t="shared" si="45"/>
        <v>3.1781235355379498E-7</v>
      </c>
    </row>
    <row r="989" spans="1:10" x14ac:dyDescent="0.3">
      <c r="A989" s="6">
        <v>44081</v>
      </c>
      <c r="B989" s="1">
        <v>252</v>
      </c>
      <c r="C989" s="1">
        <v>252</v>
      </c>
      <c r="D989" s="1">
        <v>232</v>
      </c>
      <c r="E989" s="1">
        <v>234</v>
      </c>
      <c r="F989" s="1">
        <v>234</v>
      </c>
      <c r="G989" s="1">
        <v>46369</v>
      </c>
      <c r="I989">
        <f t="shared" si="44"/>
        <v>-6.4000000000000001E-2</v>
      </c>
      <c r="J989" s="18">
        <f t="shared" si="45"/>
        <v>4.050753441983486E-6</v>
      </c>
    </row>
    <row r="990" spans="1:10" x14ac:dyDescent="0.3">
      <c r="A990" s="6">
        <v>44082</v>
      </c>
      <c r="B990" s="1">
        <v>234</v>
      </c>
      <c r="C990" s="1">
        <v>234</v>
      </c>
      <c r="D990" s="1">
        <v>223</v>
      </c>
      <c r="E990" s="1">
        <v>225</v>
      </c>
      <c r="F990" s="1">
        <v>225</v>
      </c>
      <c r="G990" s="1">
        <v>1039</v>
      </c>
      <c r="I990">
        <f t="shared" si="44"/>
        <v>-3.8461538461538464E-2</v>
      </c>
      <c r="J990" s="18">
        <f t="shared" si="45"/>
        <v>9.0766089978667676E-8</v>
      </c>
    </row>
    <row r="991" spans="1:10" x14ac:dyDescent="0.3">
      <c r="A991" s="6">
        <v>44083</v>
      </c>
      <c r="B991" s="1">
        <v>209</v>
      </c>
      <c r="C991" s="1">
        <v>253</v>
      </c>
      <c r="D991" s="1">
        <v>209</v>
      </c>
      <c r="E991" s="1">
        <v>215</v>
      </c>
      <c r="F991" s="1">
        <v>215</v>
      </c>
      <c r="G991" s="1">
        <v>9564</v>
      </c>
      <c r="I991">
        <f t="shared" si="44"/>
        <v>-4.4444444444444446E-2</v>
      </c>
      <c r="J991" s="18">
        <f t="shared" si="45"/>
        <v>8.3550229504906422E-7</v>
      </c>
    </row>
    <row r="992" spans="1:10" x14ac:dyDescent="0.3">
      <c r="A992" s="6">
        <v>44084</v>
      </c>
      <c r="B992" s="1">
        <v>209</v>
      </c>
      <c r="C992" s="1">
        <v>240</v>
      </c>
      <c r="D992" s="1">
        <v>201</v>
      </c>
      <c r="E992" s="1">
        <v>232</v>
      </c>
      <c r="F992" s="1">
        <v>232</v>
      </c>
      <c r="G992" s="1">
        <v>18506</v>
      </c>
      <c r="I992">
        <f t="shared" si="44"/>
        <v>7.9069767441860464E-2</v>
      </c>
      <c r="J992" s="18">
        <f t="shared" si="45"/>
        <v>1.6166672388308221E-6</v>
      </c>
    </row>
    <row r="993" spans="1:10" x14ac:dyDescent="0.3">
      <c r="A993" s="6">
        <v>44085</v>
      </c>
      <c r="B993" s="1">
        <v>232</v>
      </c>
      <c r="C993" s="1">
        <v>240</v>
      </c>
      <c r="D993" s="1">
        <v>232</v>
      </c>
      <c r="E993" s="1">
        <v>238</v>
      </c>
      <c r="F993" s="1">
        <v>238</v>
      </c>
      <c r="G993" s="1">
        <v>201487</v>
      </c>
      <c r="I993">
        <f t="shared" si="44"/>
        <v>2.5862068965517241E-2</v>
      </c>
      <c r="J993" s="18">
        <f t="shared" si="45"/>
        <v>1.7601720088096068E-5</v>
      </c>
    </row>
    <row r="994" spans="1:10" x14ac:dyDescent="0.3">
      <c r="A994" s="6">
        <v>44088</v>
      </c>
      <c r="B994" s="1">
        <v>223</v>
      </c>
      <c r="C994" s="1">
        <v>248</v>
      </c>
      <c r="D994" s="1">
        <v>223</v>
      </c>
      <c r="E994" s="1">
        <v>246</v>
      </c>
      <c r="F994" s="1">
        <v>246</v>
      </c>
      <c r="G994" s="1">
        <v>1559</v>
      </c>
      <c r="I994">
        <f t="shared" si="44"/>
        <v>3.3613445378151259E-2</v>
      </c>
      <c r="J994" s="18">
        <f t="shared" si="45"/>
        <v>1.3619281451082089E-7</v>
      </c>
    </row>
    <row r="995" spans="1:10" x14ac:dyDescent="0.3">
      <c r="A995" s="6">
        <v>44089</v>
      </c>
      <c r="B995" s="1">
        <v>246</v>
      </c>
      <c r="C995" s="1">
        <v>246</v>
      </c>
      <c r="D995" s="1">
        <v>230</v>
      </c>
      <c r="E995" s="1">
        <v>230</v>
      </c>
      <c r="F995" s="1">
        <v>230</v>
      </c>
      <c r="G995" s="1">
        <v>415</v>
      </c>
      <c r="I995">
        <f t="shared" si="44"/>
        <v>-6.5040650406504072E-2</v>
      </c>
      <c r="J995" s="18">
        <f t="shared" si="45"/>
        <v>3.6254020540083819E-8</v>
      </c>
    </row>
    <row r="996" spans="1:10" x14ac:dyDescent="0.3">
      <c r="A996" s="6">
        <v>44090</v>
      </c>
      <c r="B996" s="1">
        <v>234</v>
      </c>
      <c r="C996" s="1">
        <v>234</v>
      </c>
      <c r="D996" s="1">
        <v>215</v>
      </c>
      <c r="E996" s="1">
        <v>228</v>
      </c>
      <c r="F996" s="1">
        <v>228</v>
      </c>
      <c r="G996" s="1">
        <v>7693</v>
      </c>
      <c r="I996">
        <f t="shared" si="44"/>
        <v>-8.6956521739130436E-3</v>
      </c>
      <c r="J996" s="18">
        <f t="shared" si="45"/>
        <v>6.7205344581895136E-7</v>
      </c>
    </row>
    <row r="997" spans="1:10" x14ac:dyDescent="0.3">
      <c r="A997" s="6">
        <v>44091</v>
      </c>
      <c r="B997" s="1">
        <v>234</v>
      </c>
      <c r="C997" s="1">
        <v>234</v>
      </c>
      <c r="D997" s="1">
        <v>230</v>
      </c>
      <c r="E997" s="1">
        <v>230</v>
      </c>
      <c r="F997" s="1">
        <v>230</v>
      </c>
      <c r="G997" s="1">
        <v>4782</v>
      </c>
      <c r="I997">
        <f t="shared" si="44"/>
        <v>8.771929824561403E-3</v>
      </c>
      <c r="J997" s="18">
        <f t="shared" si="45"/>
        <v>4.1775114752453211E-7</v>
      </c>
    </row>
    <row r="998" spans="1:10" x14ac:dyDescent="0.3">
      <c r="A998" s="6">
        <v>44092</v>
      </c>
      <c r="B998" s="1">
        <v>217</v>
      </c>
      <c r="C998" s="1">
        <v>219</v>
      </c>
      <c r="D998" s="1">
        <v>215</v>
      </c>
      <c r="E998" s="1">
        <v>215</v>
      </c>
      <c r="F998" s="1">
        <v>215</v>
      </c>
      <c r="G998" s="1">
        <v>26095</v>
      </c>
      <c r="I998">
        <f t="shared" si="44"/>
        <v>-6.5217391304347824E-2</v>
      </c>
      <c r="J998" s="18">
        <f t="shared" si="45"/>
        <v>2.2796353397433427E-6</v>
      </c>
    </row>
    <row r="999" spans="1:10" x14ac:dyDescent="0.3">
      <c r="A999" s="6">
        <v>44095</v>
      </c>
      <c r="B999" s="1">
        <v>215</v>
      </c>
      <c r="C999" s="1">
        <v>240</v>
      </c>
      <c r="D999" s="1">
        <v>203</v>
      </c>
      <c r="E999" s="1">
        <v>236</v>
      </c>
      <c r="F999" s="1">
        <v>236</v>
      </c>
      <c r="G999" s="1">
        <v>203671</v>
      </c>
      <c r="I999">
        <f t="shared" si="44"/>
        <v>9.7674418604651161E-2</v>
      </c>
      <c r="J999" s="18">
        <f t="shared" si="45"/>
        <v>1.7792512331131111E-5</v>
      </c>
    </row>
    <row r="1000" spans="1:10" x14ac:dyDescent="0.3">
      <c r="A1000" s="6">
        <v>44096</v>
      </c>
      <c r="B1000" s="1">
        <v>221</v>
      </c>
      <c r="C1000" s="1">
        <v>244</v>
      </c>
      <c r="D1000" s="1">
        <v>221</v>
      </c>
      <c r="E1000" s="1">
        <v>244</v>
      </c>
      <c r="F1000" s="1">
        <v>244</v>
      </c>
      <c r="G1000" s="1">
        <v>52295</v>
      </c>
      <c r="I1000">
        <f t="shared" si="44"/>
        <v>3.3898305084745763E-2</v>
      </c>
      <c r="J1000" s="18">
        <f t="shared" si="45"/>
        <v>4.5684433834787546E-6</v>
      </c>
    </row>
    <row r="1001" spans="1:10" x14ac:dyDescent="0.3">
      <c r="A1001" s="6">
        <v>44097</v>
      </c>
      <c r="B1001" s="1">
        <v>228</v>
      </c>
      <c r="C1001" s="1">
        <v>232</v>
      </c>
      <c r="D1001" s="1">
        <v>228</v>
      </c>
      <c r="E1001" s="1">
        <v>228</v>
      </c>
      <c r="F1001" s="1">
        <v>228</v>
      </c>
      <c r="G1001" s="1">
        <v>2807</v>
      </c>
      <c r="I1001">
        <f t="shared" si="44"/>
        <v>-6.5573770491803282E-2</v>
      </c>
      <c r="J1001" s="18">
        <f t="shared" si="45"/>
        <v>2.4521695338798861E-7</v>
      </c>
    </row>
    <row r="1002" spans="1:10" x14ac:dyDescent="0.3">
      <c r="A1002" s="6">
        <v>44098</v>
      </c>
      <c r="B1002" s="1">
        <v>215</v>
      </c>
      <c r="C1002" s="1">
        <v>225</v>
      </c>
      <c r="D1002" s="1">
        <v>215</v>
      </c>
      <c r="E1002" s="1">
        <v>219</v>
      </c>
      <c r="F1002" s="1">
        <v>219</v>
      </c>
      <c r="G1002" s="1">
        <v>311</v>
      </c>
      <c r="I1002">
        <f t="shared" si="44"/>
        <v>-3.9473684210526314E-2</v>
      </c>
      <c r="J1002" s="18">
        <f t="shared" si="45"/>
        <v>2.7168675633653174E-8</v>
      </c>
    </row>
    <row r="1003" spans="1:10" x14ac:dyDescent="0.3">
      <c r="A1003" s="6">
        <v>44099</v>
      </c>
      <c r="B1003" s="1">
        <v>207</v>
      </c>
      <c r="C1003" s="1">
        <v>226</v>
      </c>
      <c r="D1003" s="1">
        <v>205</v>
      </c>
      <c r="E1003" s="1">
        <v>205</v>
      </c>
      <c r="F1003" s="1">
        <v>205</v>
      </c>
      <c r="G1003" s="1">
        <v>11748</v>
      </c>
      <c r="I1003">
        <f t="shared" si="44"/>
        <v>-6.3926940639269403E-2</v>
      </c>
      <c r="J1003" s="18">
        <f t="shared" si="45"/>
        <v>1.0262945380841077E-6</v>
      </c>
    </row>
    <row r="1004" spans="1:10" x14ac:dyDescent="0.3">
      <c r="A1004" s="6">
        <v>44102</v>
      </c>
      <c r="B1004" s="1">
        <v>211</v>
      </c>
      <c r="C1004" s="1">
        <v>213</v>
      </c>
      <c r="D1004" s="1">
        <v>192</v>
      </c>
      <c r="E1004" s="1">
        <v>207</v>
      </c>
      <c r="F1004" s="1">
        <v>207</v>
      </c>
      <c r="G1004" s="1">
        <v>13411</v>
      </c>
      <c r="I1004">
        <f t="shared" si="44"/>
        <v>9.7560975609756097E-3</v>
      </c>
      <c r="J1004" s="18">
        <f t="shared" si="45"/>
        <v>1.1715726975013593E-6</v>
      </c>
    </row>
    <row r="1005" spans="1:10" x14ac:dyDescent="0.3">
      <c r="A1005" s="6">
        <v>44103</v>
      </c>
      <c r="B1005" s="1">
        <v>226</v>
      </c>
      <c r="C1005" s="1">
        <v>226</v>
      </c>
      <c r="D1005" s="1">
        <v>194</v>
      </c>
      <c r="E1005" s="1">
        <v>196</v>
      </c>
      <c r="F1005" s="1">
        <v>196</v>
      </c>
      <c r="G1005" s="1">
        <v>22664</v>
      </c>
      <c r="I1005">
        <f t="shared" si="44"/>
        <v>-5.3140096618357488E-2</v>
      </c>
      <c r="J1005" s="18">
        <f t="shared" si="45"/>
        <v>1.9799063169167704E-6</v>
      </c>
    </row>
    <row r="1006" spans="1:10" x14ac:dyDescent="0.3">
      <c r="A1006" s="6">
        <v>44104</v>
      </c>
      <c r="B1006" s="1">
        <v>192</v>
      </c>
      <c r="C1006" s="1">
        <v>196</v>
      </c>
      <c r="D1006" s="1">
        <v>182</v>
      </c>
      <c r="E1006" s="1">
        <v>187</v>
      </c>
      <c r="F1006" s="1">
        <v>187</v>
      </c>
      <c r="G1006" s="1">
        <v>42522</v>
      </c>
      <c r="I1006">
        <f t="shared" si="44"/>
        <v>-4.5918367346938778E-2</v>
      </c>
      <c r="J1006" s="18">
        <f t="shared" si="45"/>
        <v>3.7146830395311906E-6</v>
      </c>
    </row>
    <row r="1007" spans="1:10" x14ac:dyDescent="0.3">
      <c r="A1007" s="6">
        <v>44105</v>
      </c>
      <c r="B1007" s="1">
        <v>209</v>
      </c>
      <c r="C1007" s="1">
        <v>209</v>
      </c>
      <c r="D1007" s="1">
        <v>203</v>
      </c>
      <c r="E1007" s="1">
        <v>203</v>
      </c>
      <c r="F1007" s="1">
        <v>203</v>
      </c>
      <c r="G1007" s="1">
        <v>2911</v>
      </c>
      <c r="I1007">
        <f t="shared" si="44"/>
        <v>8.5561497326203204E-2</v>
      </c>
      <c r="J1007" s="18">
        <f t="shared" si="45"/>
        <v>2.5430229829441925E-7</v>
      </c>
    </row>
    <row r="1008" spans="1:10" x14ac:dyDescent="0.3">
      <c r="A1008" s="6">
        <v>44106</v>
      </c>
      <c r="B1008" s="1">
        <v>209</v>
      </c>
      <c r="C1008" s="1">
        <v>209</v>
      </c>
      <c r="D1008" s="1">
        <v>209</v>
      </c>
      <c r="E1008" s="1">
        <v>209</v>
      </c>
      <c r="F1008" s="1">
        <v>209</v>
      </c>
      <c r="G1008" s="1">
        <v>10500</v>
      </c>
      <c r="I1008">
        <f t="shared" si="44"/>
        <v>2.9556650246305417E-2</v>
      </c>
      <c r="J1008" s="18">
        <f t="shared" si="45"/>
        <v>9.1727039920693997E-7</v>
      </c>
    </row>
    <row r="1009" spans="1:10" x14ac:dyDescent="0.3">
      <c r="A1009" s="6">
        <v>44109</v>
      </c>
      <c r="B1009" s="1">
        <v>209</v>
      </c>
      <c r="C1009" s="1">
        <v>209</v>
      </c>
      <c r="D1009" s="1">
        <v>205</v>
      </c>
      <c r="E1009" s="1">
        <v>205</v>
      </c>
      <c r="F1009" s="1">
        <v>205</v>
      </c>
      <c r="G1009" s="1">
        <v>7797</v>
      </c>
      <c r="I1009">
        <f t="shared" si="44"/>
        <v>-1.9138755980861243E-2</v>
      </c>
      <c r="J1009" s="18">
        <f t="shared" si="45"/>
        <v>6.81138790725382E-7</v>
      </c>
    </row>
    <row r="1010" spans="1:10" x14ac:dyDescent="0.3">
      <c r="A1010" s="6">
        <v>44110</v>
      </c>
      <c r="B1010" s="1">
        <v>203</v>
      </c>
      <c r="C1010" s="1">
        <v>203</v>
      </c>
      <c r="D1010" s="1">
        <v>201</v>
      </c>
      <c r="E1010" s="1">
        <v>201</v>
      </c>
      <c r="F1010" s="1">
        <v>201</v>
      </c>
      <c r="G1010" s="1">
        <v>831</v>
      </c>
      <c r="I1010">
        <f t="shared" si="44"/>
        <v>-1.9512195121951219E-2</v>
      </c>
      <c r="J1010" s="18">
        <f t="shared" si="45"/>
        <v>7.2595400165806386E-8</v>
      </c>
    </row>
    <row r="1011" spans="1:10" x14ac:dyDescent="0.3">
      <c r="A1011" s="6">
        <v>44111</v>
      </c>
      <c r="B1011" s="1">
        <v>201</v>
      </c>
      <c r="C1011" s="1">
        <v>207</v>
      </c>
      <c r="D1011" s="1">
        <v>192</v>
      </c>
      <c r="E1011" s="1">
        <v>207</v>
      </c>
      <c r="F1011" s="1">
        <v>207</v>
      </c>
      <c r="G1011" s="1">
        <v>7901</v>
      </c>
      <c r="I1011">
        <f t="shared" si="44"/>
        <v>2.9850746268656716E-2</v>
      </c>
      <c r="J1011" s="18">
        <f t="shared" si="45"/>
        <v>6.9022413563181264E-7</v>
      </c>
    </row>
    <row r="1012" spans="1:10" x14ac:dyDescent="0.3">
      <c r="A1012" s="6">
        <v>44112</v>
      </c>
      <c r="B1012" s="1">
        <v>205</v>
      </c>
      <c r="C1012" s="1">
        <v>240</v>
      </c>
      <c r="D1012" s="1">
        <v>194</v>
      </c>
      <c r="E1012" s="1">
        <v>240</v>
      </c>
      <c r="F1012" s="1">
        <v>240</v>
      </c>
      <c r="G1012" s="1">
        <v>15179</v>
      </c>
      <c r="I1012">
        <f t="shared" si="44"/>
        <v>0.15942028985507245</v>
      </c>
      <c r="J1012" s="18">
        <f t="shared" si="45"/>
        <v>1.3260235609106801E-6</v>
      </c>
    </row>
    <row r="1013" spans="1:10" x14ac:dyDescent="0.3">
      <c r="A1013" s="6">
        <v>44113</v>
      </c>
      <c r="B1013" s="1">
        <v>240</v>
      </c>
      <c r="C1013" s="1">
        <v>240</v>
      </c>
      <c r="D1013" s="1">
        <v>225</v>
      </c>
      <c r="E1013" s="1">
        <v>225</v>
      </c>
      <c r="F1013" s="1">
        <v>225</v>
      </c>
      <c r="G1013" s="1">
        <v>12164</v>
      </c>
      <c r="I1013">
        <f t="shared" si="44"/>
        <v>-6.25E-2</v>
      </c>
      <c r="J1013" s="18">
        <f t="shared" si="45"/>
        <v>1.0626359177098303E-6</v>
      </c>
    </row>
    <row r="1014" spans="1:10" x14ac:dyDescent="0.3">
      <c r="A1014" s="6">
        <v>44116</v>
      </c>
      <c r="B1014" s="1">
        <v>228</v>
      </c>
      <c r="C1014" s="1">
        <v>230</v>
      </c>
      <c r="D1014" s="1">
        <v>211</v>
      </c>
      <c r="E1014" s="1">
        <v>228</v>
      </c>
      <c r="F1014" s="1">
        <v>228</v>
      </c>
      <c r="G1014" s="1">
        <v>7901</v>
      </c>
      <c r="I1014">
        <f t="shared" si="44"/>
        <v>1.3333333333333334E-2</v>
      </c>
      <c r="J1014" s="18">
        <f t="shared" si="45"/>
        <v>6.9022413563181264E-7</v>
      </c>
    </row>
    <row r="1015" spans="1:10" x14ac:dyDescent="0.3">
      <c r="A1015" s="6">
        <v>44117</v>
      </c>
      <c r="B1015" s="1">
        <v>228</v>
      </c>
      <c r="C1015" s="1">
        <v>234</v>
      </c>
      <c r="D1015" s="1">
        <v>215</v>
      </c>
      <c r="E1015" s="1">
        <v>215</v>
      </c>
      <c r="F1015" s="1">
        <v>215</v>
      </c>
      <c r="G1015" s="1">
        <v>91906</v>
      </c>
      <c r="I1015">
        <f t="shared" si="44"/>
        <v>-5.701754385964912E-2</v>
      </c>
      <c r="J1015" s="18">
        <f t="shared" si="45"/>
        <v>8.0288241247155259E-6</v>
      </c>
    </row>
    <row r="1016" spans="1:10" x14ac:dyDescent="0.3">
      <c r="A1016" s="6">
        <v>44118</v>
      </c>
      <c r="B1016" s="1">
        <v>215</v>
      </c>
      <c r="C1016" s="1">
        <v>215</v>
      </c>
      <c r="D1016" s="1">
        <v>213</v>
      </c>
      <c r="E1016" s="1">
        <v>213</v>
      </c>
      <c r="F1016" s="1">
        <v>213</v>
      </c>
      <c r="G1016" s="1">
        <v>67578</v>
      </c>
      <c r="I1016">
        <f t="shared" si="44"/>
        <v>-9.3023255813953487E-3</v>
      </c>
      <c r="J1016" s="18">
        <f t="shared" si="45"/>
        <v>5.9035522892958658E-6</v>
      </c>
    </row>
    <row r="1017" spans="1:10" x14ac:dyDescent="0.3">
      <c r="A1017" s="6">
        <v>44119</v>
      </c>
      <c r="B1017" s="1">
        <v>217</v>
      </c>
      <c r="C1017" s="1">
        <v>217</v>
      </c>
      <c r="D1017" s="1">
        <v>213</v>
      </c>
      <c r="E1017" s="1">
        <v>213</v>
      </c>
      <c r="F1017" s="1">
        <v>213</v>
      </c>
      <c r="G1017" s="1">
        <v>3119</v>
      </c>
      <c r="I1017">
        <f t="shared" si="44"/>
        <v>0</v>
      </c>
      <c r="J1017" s="18">
        <f t="shared" si="45"/>
        <v>2.7247298810728052E-7</v>
      </c>
    </row>
    <row r="1018" spans="1:10" x14ac:dyDescent="0.3">
      <c r="A1018" s="6">
        <v>44120</v>
      </c>
      <c r="B1018" s="1">
        <v>221</v>
      </c>
      <c r="C1018" s="1">
        <v>230</v>
      </c>
      <c r="D1018" s="1">
        <v>213</v>
      </c>
      <c r="E1018" s="1">
        <v>221</v>
      </c>
      <c r="F1018" s="1">
        <v>221</v>
      </c>
      <c r="G1018" s="1">
        <v>64875</v>
      </c>
      <c r="I1018">
        <f t="shared" si="44"/>
        <v>3.7558685446009391E-2</v>
      </c>
      <c r="J1018" s="18">
        <f t="shared" si="45"/>
        <v>5.6674206808143076E-6</v>
      </c>
    </row>
    <row r="1019" spans="1:10" x14ac:dyDescent="0.3">
      <c r="A1019" s="6">
        <v>44123</v>
      </c>
      <c r="B1019" s="1">
        <v>230</v>
      </c>
      <c r="C1019" s="1">
        <v>250</v>
      </c>
      <c r="D1019" s="1">
        <v>205</v>
      </c>
      <c r="E1019" s="1">
        <v>221</v>
      </c>
      <c r="F1019" s="1">
        <v>221</v>
      </c>
      <c r="G1019" s="1">
        <v>617771</v>
      </c>
      <c r="I1019">
        <f t="shared" si="44"/>
        <v>0</v>
      </c>
      <c r="J1019" s="18">
        <f t="shared" si="45"/>
        <v>5.3967909694140051E-5</v>
      </c>
    </row>
    <row r="1020" spans="1:10" x14ac:dyDescent="0.3">
      <c r="A1020" s="6">
        <v>44124</v>
      </c>
      <c r="B1020" s="1">
        <v>221</v>
      </c>
      <c r="C1020" s="1">
        <v>223</v>
      </c>
      <c r="D1020" s="1">
        <v>221</v>
      </c>
      <c r="E1020" s="1">
        <v>221</v>
      </c>
      <c r="F1020" s="1">
        <v>221</v>
      </c>
      <c r="G1020" s="1">
        <v>182357</v>
      </c>
      <c r="I1020">
        <f t="shared" si="44"/>
        <v>0</v>
      </c>
      <c r="J1020" s="18">
        <f t="shared" si="45"/>
        <v>1.5930540779826662E-5</v>
      </c>
    </row>
    <row r="1021" spans="1:10" x14ac:dyDescent="0.3">
      <c r="A1021" s="6">
        <v>44125</v>
      </c>
      <c r="B1021" s="1">
        <v>225</v>
      </c>
      <c r="C1021" s="1">
        <v>240</v>
      </c>
      <c r="D1021" s="1">
        <v>213</v>
      </c>
      <c r="E1021" s="1">
        <v>221</v>
      </c>
      <c r="F1021" s="1">
        <v>221</v>
      </c>
      <c r="G1021" s="1">
        <v>975209</v>
      </c>
      <c r="I1021">
        <f t="shared" si="44"/>
        <v>0</v>
      </c>
      <c r="J1021" s="18">
        <f t="shared" si="45"/>
        <v>8.5193366546685781E-5</v>
      </c>
    </row>
    <row r="1022" spans="1:10" x14ac:dyDescent="0.3">
      <c r="A1022" s="6">
        <v>44126</v>
      </c>
      <c r="B1022" s="1">
        <v>221</v>
      </c>
      <c r="C1022" s="1">
        <v>238</v>
      </c>
      <c r="D1022" s="1">
        <v>213</v>
      </c>
      <c r="E1022" s="1">
        <v>213</v>
      </c>
      <c r="F1022" s="1">
        <v>213</v>
      </c>
      <c r="G1022" s="1">
        <v>81925</v>
      </c>
      <c r="I1022">
        <f t="shared" si="44"/>
        <v>-3.6199095022624438E-2</v>
      </c>
      <c r="J1022" s="18">
        <f t="shared" si="45"/>
        <v>7.156893090955101E-6</v>
      </c>
    </row>
    <row r="1023" spans="1:10" x14ac:dyDescent="0.3">
      <c r="A1023" s="6">
        <v>44127</v>
      </c>
      <c r="B1023" s="1">
        <v>214</v>
      </c>
      <c r="C1023" s="1">
        <v>234</v>
      </c>
      <c r="D1023" s="1">
        <v>208</v>
      </c>
      <c r="E1023" s="1">
        <v>216</v>
      </c>
      <c r="F1023" s="1">
        <v>216</v>
      </c>
      <c r="G1023" s="1">
        <v>25100</v>
      </c>
      <c r="I1023">
        <f t="shared" si="44"/>
        <v>1.4084507042253521E-2</v>
      </c>
      <c r="J1023" s="18">
        <f t="shared" si="45"/>
        <v>2.1927130495327803E-6</v>
      </c>
    </row>
    <row r="1024" spans="1:10" x14ac:dyDescent="0.3">
      <c r="A1024" s="11">
        <v>44130</v>
      </c>
      <c r="B1024" s="5">
        <v>226</v>
      </c>
      <c r="C1024" s="5">
        <v>228</v>
      </c>
      <c r="D1024" s="5">
        <v>214</v>
      </c>
      <c r="E1024" s="4">
        <v>220</v>
      </c>
      <c r="F1024" s="5">
        <v>220</v>
      </c>
      <c r="G1024" s="4">
        <v>6500</v>
      </c>
      <c r="H1024" s="5"/>
      <c r="I1024">
        <f t="shared" si="44"/>
        <v>1.8518518518518517E-2</v>
      </c>
      <c r="J1024" s="18">
        <f t="shared" si="45"/>
        <v>5.6783405665191517E-7</v>
      </c>
    </row>
    <row r="1025" spans="1:10" x14ac:dyDescent="0.3">
      <c r="A1025" s="10"/>
      <c r="B1025" s="10"/>
      <c r="C1025" s="10"/>
      <c r="D1025" s="10"/>
      <c r="E1025" s="10"/>
      <c r="F1025" s="10"/>
      <c r="G1025" s="10"/>
      <c r="H1025" s="10"/>
      <c r="I1025" s="10"/>
      <c r="J1025" s="18"/>
    </row>
    <row r="1026" spans="1:10" x14ac:dyDescent="0.3">
      <c r="A1026" s="7" t="s">
        <v>24</v>
      </c>
      <c r="G1026" s="1"/>
      <c r="J1026" s="18"/>
    </row>
    <row r="1027" spans="1:10" x14ac:dyDescent="0.3">
      <c r="A1027" t="s">
        <v>85</v>
      </c>
      <c r="B1027" t="s">
        <v>84</v>
      </c>
      <c r="C1027" t="s">
        <v>83</v>
      </c>
      <c r="D1027" t="s">
        <v>82</v>
      </c>
      <c r="E1027" t="s">
        <v>81</v>
      </c>
      <c r="F1027" t="s">
        <v>80</v>
      </c>
      <c r="G1027" s="1" t="s">
        <v>79</v>
      </c>
      <c r="H1027" t="s">
        <v>93</v>
      </c>
      <c r="I1027" t="s">
        <v>86</v>
      </c>
      <c r="J1027" s="18" t="s">
        <v>94</v>
      </c>
    </row>
    <row r="1028" spans="1:10" x14ac:dyDescent="0.3">
      <c r="A1028" s="6">
        <v>44074</v>
      </c>
      <c r="B1028">
        <v>50</v>
      </c>
      <c r="C1028">
        <v>51</v>
      </c>
      <c r="D1028">
        <v>50</v>
      </c>
      <c r="E1028" s="1">
        <v>50</v>
      </c>
      <c r="F1028">
        <v>50</v>
      </c>
      <c r="G1028" s="1">
        <v>21800</v>
      </c>
      <c r="H1028" s="1">
        <v>15797098338</v>
      </c>
      <c r="I1028">
        <v>0</v>
      </c>
      <c r="J1028" s="18">
        <f>(G1028/H$1028)</f>
        <v>1.3800002717942187E-6</v>
      </c>
    </row>
    <row r="1029" spans="1:10" x14ac:dyDescent="0.3">
      <c r="A1029" s="6">
        <v>44075</v>
      </c>
      <c r="B1029" s="1">
        <v>50</v>
      </c>
      <c r="C1029" s="1">
        <v>51</v>
      </c>
      <c r="D1029" s="1">
        <v>50</v>
      </c>
      <c r="E1029" s="1">
        <v>50</v>
      </c>
      <c r="F1029" s="1">
        <v>50</v>
      </c>
      <c r="G1029" s="1">
        <v>74500</v>
      </c>
      <c r="I1029">
        <f t="shared" ref="I1029:I1068" si="46">(E1029-E1028)/E1028</f>
        <v>0</v>
      </c>
      <c r="J1029" s="18">
        <f t="shared" ref="J1029:J1068" si="47">(G1029/H$1028)</f>
        <v>4.7160559747096004E-6</v>
      </c>
    </row>
    <row r="1030" spans="1:10" x14ac:dyDescent="0.3">
      <c r="A1030" s="6">
        <v>44076</v>
      </c>
      <c r="B1030" s="1">
        <v>51</v>
      </c>
      <c r="C1030" s="1">
        <v>51</v>
      </c>
      <c r="D1030" s="1">
        <v>50</v>
      </c>
      <c r="E1030" s="1">
        <v>51</v>
      </c>
      <c r="F1030" s="1">
        <v>51</v>
      </c>
      <c r="G1030" s="1">
        <v>67300</v>
      </c>
      <c r="I1030">
        <f t="shared" si="46"/>
        <v>0.02</v>
      </c>
      <c r="J1030" s="18">
        <f t="shared" si="47"/>
        <v>4.2602760684289414E-6</v>
      </c>
    </row>
    <row r="1031" spans="1:10" x14ac:dyDescent="0.3">
      <c r="A1031" s="6">
        <v>44077</v>
      </c>
      <c r="B1031" s="1">
        <v>51</v>
      </c>
      <c r="C1031" s="1">
        <v>51</v>
      </c>
      <c r="D1031" s="1">
        <v>50</v>
      </c>
      <c r="E1031" s="1">
        <v>50</v>
      </c>
      <c r="F1031" s="1">
        <v>50</v>
      </c>
      <c r="G1031" s="1">
        <v>207300</v>
      </c>
      <c r="I1031">
        <f t="shared" si="46"/>
        <v>-1.9607843137254902E-2</v>
      </c>
      <c r="J1031" s="18">
        <f t="shared" si="47"/>
        <v>1.3122663134997319E-5</v>
      </c>
    </row>
    <row r="1032" spans="1:10" x14ac:dyDescent="0.3">
      <c r="A1032" s="6">
        <v>44078</v>
      </c>
      <c r="B1032" s="1">
        <v>51</v>
      </c>
      <c r="C1032" s="1">
        <v>51</v>
      </c>
      <c r="D1032" s="1">
        <v>50</v>
      </c>
      <c r="E1032" s="1">
        <v>51</v>
      </c>
      <c r="F1032" s="1">
        <v>51</v>
      </c>
      <c r="G1032" s="1">
        <v>31800</v>
      </c>
      <c r="I1032">
        <f t="shared" si="46"/>
        <v>0.02</v>
      </c>
      <c r="J1032" s="18">
        <f t="shared" si="47"/>
        <v>2.0130279194062457E-6</v>
      </c>
    </row>
    <row r="1033" spans="1:10" x14ac:dyDescent="0.3">
      <c r="A1033" s="6">
        <v>44081</v>
      </c>
      <c r="B1033" s="1">
        <v>50</v>
      </c>
      <c r="C1033" s="1">
        <v>51</v>
      </c>
      <c r="D1033" s="1">
        <v>50</v>
      </c>
      <c r="E1033" s="1">
        <v>50</v>
      </c>
      <c r="F1033" s="1">
        <v>50</v>
      </c>
      <c r="G1033" s="1">
        <v>75400</v>
      </c>
      <c r="I1033">
        <f t="shared" si="46"/>
        <v>-1.9607843137254902E-2</v>
      </c>
      <c r="J1033" s="18">
        <f t="shared" si="47"/>
        <v>4.7730284629946826E-6</v>
      </c>
    </row>
    <row r="1034" spans="1:10" x14ac:dyDescent="0.3">
      <c r="A1034" s="6">
        <v>44082</v>
      </c>
      <c r="B1034" s="1">
        <v>50</v>
      </c>
      <c r="C1034" s="1">
        <v>50</v>
      </c>
      <c r="D1034" s="1">
        <v>50</v>
      </c>
      <c r="E1034" s="1">
        <v>50</v>
      </c>
      <c r="F1034" s="1">
        <v>50</v>
      </c>
      <c r="G1034" s="1">
        <v>40900</v>
      </c>
      <c r="I1034">
        <f t="shared" si="46"/>
        <v>0</v>
      </c>
      <c r="J1034" s="18">
        <f t="shared" si="47"/>
        <v>2.5890830787331902E-6</v>
      </c>
    </row>
    <row r="1035" spans="1:10" x14ac:dyDescent="0.3">
      <c r="A1035" s="6">
        <v>44083</v>
      </c>
      <c r="B1035" s="1">
        <v>51</v>
      </c>
      <c r="C1035" s="1">
        <v>51</v>
      </c>
      <c r="D1035" s="1">
        <v>50</v>
      </c>
      <c r="E1035" s="1">
        <v>50</v>
      </c>
      <c r="F1035" s="1">
        <v>50</v>
      </c>
      <c r="G1035" s="1">
        <v>70400</v>
      </c>
      <c r="I1035">
        <f t="shared" si="46"/>
        <v>0</v>
      </c>
      <c r="J1035" s="18">
        <f t="shared" si="47"/>
        <v>4.4565146391886697E-6</v>
      </c>
    </row>
    <row r="1036" spans="1:10" x14ac:dyDescent="0.3">
      <c r="A1036" s="6">
        <v>44084</v>
      </c>
      <c r="B1036" s="1">
        <v>50</v>
      </c>
      <c r="C1036" s="1">
        <v>50</v>
      </c>
      <c r="D1036" s="1">
        <v>50</v>
      </c>
      <c r="E1036" s="1">
        <v>50</v>
      </c>
      <c r="F1036" s="1">
        <v>50</v>
      </c>
      <c r="G1036" s="1">
        <v>400</v>
      </c>
      <c r="I1036">
        <f t="shared" si="46"/>
        <v>0</v>
      </c>
      <c r="J1036" s="18">
        <f t="shared" si="47"/>
        <v>2.5321105904481077E-8</v>
      </c>
    </row>
    <row r="1037" spans="1:10" x14ac:dyDescent="0.3">
      <c r="A1037" s="6">
        <v>44085</v>
      </c>
      <c r="B1037" s="1">
        <v>50</v>
      </c>
      <c r="C1037" s="1">
        <v>50</v>
      </c>
      <c r="D1037" s="1">
        <v>50</v>
      </c>
      <c r="E1037" s="1">
        <v>50</v>
      </c>
      <c r="F1037" s="1">
        <v>50</v>
      </c>
      <c r="G1037" s="1">
        <v>1300</v>
      </c>
      <c r="I1037">
        <f t="shared" si="46"/>
        <v>0</v>
      </c>
      <c r="J1037" s="18">
        <f t="shared" si="47"/>
        <v>8.2293594189563504E-8</v>
      </c>
    </row>
    <row r="1038" spans="1:10" x14ac:dyDescent="0.3">
      <c r="A1038" s="6">
        <v>44088</v>
      </c>
      <c r="B1038" s="1">
        <v>51</v>
      </c>
      <c r="C1038" s="1">
        <v>51</v>
      </c>
      <c r="D1038" s="1">
        <v>50</v>
      </c>
      <c r="E1038" s="1">
        <v>50</v>
      </c>
      <c r="F1038" s="1">
        <v>50</v>
      </c>
      <c r="G1038" s="1">
        <v>55300</v>
      </c>
      <c r="I1038">
        <f t="shared" si="46"/>
        <v>0</v>
      </c>
      <c r="J1038" s="18">
        <f t="shared" si="47"/>
        <v>3.500642891294509E-6</v>
      </c>
    </row>
    <row r="1039" spans="1:10" x14ac:dyDescent="0.3">
      <c r="A1039" s="6">
        <v>44089</v>
      </c>
      <c r="B1039" s="1">
        <v>51</v>
      </c>
      <c r="C1039" s="1">
        <v>51</v>
      </c>
      <c r="D1039" s="1">
        <v>50</v>
      </c>
      <c r="E1039" s="1">
        <v>50</v>
      </c>
      <c r="F1039" s="1">
        <v>50</v>
      </c>
      <c r="G1039" s="1">
        <v>109600</v>
      </c>
      <c r="I1039">
        <f t="shared" si="46"/>
        <v>0</v>
      </c>
      <c r="J1039" s="18">
        <f t="shared" si="47"/>
        <v>6.9379830178278146E-6</v>
      </c>
    </row>
    <row r="1040" spans="1:10" x14ac:dyDescent="0.3">
      <c r="A1040" s="6">
        <v>44090</v>
      </c>
      <c r="B1040" s="1">
        <v>50</v>
      </c>
      <c r="C1040" s="1">
        <v>50</v>
      </c>
      <c r="D1040" s="1">
        <v>50</v>
      </c>
      <c r="E1040" s="1">
        <v>50</v>
      </c>
      <c r="F1040" s="1">
        <v>50</v>
      </c>
      <c r="G1040" s="1">
        <v>53900</v>
      </c>
      <c r="I1040">
        <f t="shared" si="46"/>
        <v>0</v>
      </c>
      <c r="J1040" s="18">
        <f t="shared" si="47"/>
        <v>3.4120190206288251E-6</v>
      </c>
    </row>
    <row r="1041" spans="1:10" x14ac:dyDescent="0.3">
      <c r="A1041" s="6">
        <v>44091</v>
      </c>
      <c r="B1041" s="1">
        <v>50</v>
      </c>
      <c r="C1041" s="1">
        <v>50</v>
      </c>
      <c r="D1041" s="1">
        <v>50</v>
      </c>
      <c r="E1041" s="1">
        <v>50</v>
      </c>
      <c r="F1041" s="1">
        <v>50</v>
      </c>
      <c r="G1041" s="1">
        <v>5800</v>
      </c>
      <c r="I1041">
        <f t="shared" si="46"/>
        <v>0</v>
      </c>
      <c r="J1041" s="18">
        <f t="shared" si="47"/>
        <v>3.671560356149756E-7</v>
      </c>
    </row>
    <row r="1042" spans="1:10" x14ac:dyDescent="0.3">
      <c r="A1042" s="6">
        <v>44092</v>
      </c>
      <c r="B1042" s="1">
        <v>50</v>
      </c>
      <c r="C1042" s="1">
        <v>50</v>
      </c>
      <c r="D1042" s="1">
        <v>50</v>
      </c>
      <c r="E1042" s="1">
        <v>50</v>
      </c>
      <c r="F1042" s="1">
        <v>50</v>
      </c>
      <c r="G1042" s="1">
        <v>1000</v>
      </c>
      <c r="I1042">
        <f t="shared" si="46"/>
        <v>0</v>
      </c>
      <c r="J1042" s="18">
        <f t="shared" si="47"/>
        <v>6.3302764761202687E-8</v>
      </c>
    </row>
    <row r="1043" spans="1:10" x14ac:dyDescent="0.3">
      <c r="A1043" s="6">
        <v>44095</v>
      </c>
      <c r="B1043" s="1">
        <v>50</v>
      </c>
      <c r="C1043" s="1">
        <v>50</v>
      </c>
      <c r="D1043" s="1">
        <v>50</v>
      </c>
      <c r="E1043" s="1">
        <v>50</v>
      </c>
      <c r="F1043" s="1">
        <v>50</v>
      </c>
      <c r="G1043" s="1">
        <v>22600</v>
      </c>
      <c r="I1043">
        <f t="shared" si="46"/>
        <v>0</v>
      </c>
      <c r="J1043" s="18">
        <f t="shared" si="47"/>
        <v>1.4306424836031808E-6</v>
      </c>
    </row>
    <row r="1044" spans="1:10" x14ac:dyDescent="0.3">
      <c r="A1044" s="6">
        <v>44096</v>
      </c>
      <c r="B1044" s="1">
        <v>50</v>
      </c>
      <c r="C1044" s="1">
        <v>50</v>
      </c>
      <c r="D1044" s="1">
        <v>50</v>
      </c>
      <c r="E1044" s="1">
        <v>50</v>
      </c>
      <c r="F1044" s="1">
        <v>50</v>
      </c>
      <c r="G1044" s="1">
        <v>35400</v>
      </c>
      <c r="I1044">
        <f t="shared" si="46"/>
        <v>0</v>
      </c>
      <c r="J1044" s="18">
        <f t="shared" si="47"/>
        <v>2.2409178725465752E-6</v>
      </c>
    </row>
    <row r="1045" spans="1:10" x14ac:dyDescent="0.3">
      <c r="A1045" s="6">
        <v>44097</v>
      </c>
      <c r="B1045" s="1">
        <v>50</v>
      </c>
      <c r="C1045" s="1">
        <v>50</v>
      </c>
      <c r="D1045" s="1">
        <v>50</v>
      </c>
      <c r="E1045" s="1">
        <v>50</v>
      </c>
      <c r="F1045" s="1">
        <v>50</v>
      </c>
      <c r="G1045" s="1">
        <v>2000</v>
      </c>
      <c r="I1045">
        <f t="shared" si="46"/>
        <v>0</v>
      </c>
      <c r="J1045" s="18">
        <f t="shared" si="47"/>
        <v>1.2660552952240537E-7</v>
      </c>
    </row>
    <row r="1046" spans="1:10" x14ac:dyDescent="0.3">
      <c r="A1046" s="6">
        <v>44098</v>
      </c>
      <c r="B1046" s="1">
        <v>50</v>
      </c>
      <c r="C1046" s="1">
        <v>50</v>
      </c>
      <c r="D1046" s="1">
        <v>50</v>
      </c>
      <c r="E1046" s="1">
        <v>50</v>
      </c>
      <c r="F1046" s="1">
        <v>50</v>
      </c>
      <c r="G1046" s="1">
        <v>1000</v>
      </c>
      <c r="I1046">
        <f t="shared" si="46"/>
        <v>0</v>
      </c>
      <c r="J1046" s="18">
        <f t="shared" si="47"/>
        <v>6.3302764761202687E-8</v>
      </c>
    </row>
    <row r="1047" spans="1:10" x14ac:dyDescent="0.3">
      <c r="A1047" s="6">
        <v>44099</v>
      </c>
      <c r="B1047" s="1">
        <v>50</v>
      </c>
      <c r="C1047" s="1">
        <v>50</v>
      </c>
      <c r="D1047" s="1">
        <v>50</v>
      </c>
      <c r="E1047" s="1">
        <v>50</v>
      </c>
      <c r="F1047" s="1">
        <v>50</v>
      </c>
      <c r="G1047" s="1">
        <v>12700</v>
      </c>
      <c r="I1047">
        <f t="shared" si="46"/>
        <v>0</v>
      </c>
      <c r="J1047" s="18">
        <f t="shared" si="47"/>
        <v>8.039451124672742E-7</v>
      </c>
    </row>
    <row r="1048" spans="1:10" x14ac:dyDescent="0.3">
      <c r="A1048" s="6">
        <v>44102</v>
      </c>
      <c r="B1048" s="1">
        <v>50</v>
      </c>
      <c r="C1048" s="1">
        <v>50</v>
      </c>
      <c r="D1048" s="1">
        <v>50</v>
      </c>
      <c r="E1048" s="1">
        <v>50</v>
      </c>
      <c r="F1048" s="1">
        <v>50</v>
      </c>
      <c r="G1048" s="1">
        <v>13400</v>
      </c>
      <c r="I1048">
        <f t="shared" si="46"/>
        <v>0</v>
      </c>
      <c r="J1048" s="18">
        <f t="shared" si="47"/>
        <v>8.4825704780011604E-7</v>
      </c>
    </row>
    <row r="1049" spans="1:10" x14ac:dyDescent="0.3">
      <c r="A1049" s="6">
        <v>44103</v>
      </c>
      <c r="B1049" s="1">
        <v>50</v>
      </c>
      <c r="C1049" s="1">
        <v>50</v>
      </c>
      <c r="D1049" s="1">
        <v>50</v>
      </c>
      <c r="E1049" s="1">
        <v>50</v>
      </c>
      <c r="F1049" s="1">
        <v>50</v>
      </c>
      <c r="G1049" s="1">
        <v>0</v>
      </c>
      <c r="I1049">
        <f t="shared" si="46"/>
        <v>0</v>
      </c>
      <c r="J1049" s="18">
        <f t="shared" si="47"/>
        <v>0</v>
      </c>
    </row>
    <row r="1050" spans="1:10" x14ac:dyDescent="0.3">
      <c r="A1050" s="6">
        <v>44104</v>
      </c>
      <c r="B1050" s="1">
        <v>50</v>
      </c>
      <c r="C1050" s="1">
        <v>50</v>
      </c>
      <c r="D1050" s="1">
        <v>50</v>
      </c>
      <c r="E1050" s="1">
        <v>50</v>
      </c>
      <c r="F1050" s="1">
        <v>50</v>
      </c>
      <c r="G1050" s="1">
        <v>51000</v>
      </c>
      <c r="I1050">
        <f t="shared" si="46"/>
        <v>0</v>
      </c>
      <c r="J1050" s="18">
        <f t="shared" si="47"/>
        <v>3.2284410028213371E-6</v>
      </c>
    </row>
    <row r="1051" spans="1:10" x14ac:dyDescent="0.3">
      <c r="A1051" s="6">
        <v>44105</v>
      </c>
      <c r="B1051" s="1">
        <v>50</v>
      </c>
      <c r="C1051" s="1">
        <v>50</v>
      </c>
      <c r="D1051" s="1">
        <v>50</v>
      </c>
      <c r="E1051" s="1">
        <v>50</v>
      </c>
      <c r="F1051" s="1">
        <v>50</v>
      </c>
      <c r="G1051" s="1">
        <v>19800</v>
      </c>
      <c r="I1051">
        <f t="shared" si="46"/>
        <v>0</v>
      </c>
      <c r="J1051" s="18">
        <f t="shared" si="47"/>
        <v>1.2533947422718132E-6</v>
      </c>
    </row>
    <row r="1052" spans="1:10" x14ac:dyDescent="0.3">
      <c r="A1052" s="6">
        <v>44106</v>
      </c>
      <c r="B1052" s="1">
        <v>50</v>
      </c>
      <c r="C1052" s="1">
        <v>50</v>
      </c>
      <c r="D1052" s="1">
        <v>50</v>
      </c>
      <c r="E1052" s="1">
        <v>50</v>
      </c>
      <c r="F1052" s="1">
        <v>50</v>
      </c>
      <c r="G1052" s="1">
        <v>0</v>
      </c>
      <c r="I1052">
        <f t="shared" si="46"/>
        <v>0</v>
      </c>
      <c r="J1052" s="18">
        <f t="shared" si="47"/>
        <v>0</v>
      </c>
    </row>
    <row r="1053" spans="1:10" x14ac:dyDescent="0.3">
      <c r="A1053" s="6">
        <v>44109</v>
      </c>
      <c r="B1053" s="1">
        <v>50</v>
      </c>
      <c r="C1053" s="1">
        <v>50</v>
      </c>
      <c r="D1053" s="1">
        <v>50</v>
      </c>
      <c r="E1053" s="1">
        <v>50</v>
      </c>
      <c r="F1053" s="1">
        <v>50</v>
      </c>
      <c r="G1053" s="1">
        <v>1000</v>
      </c>
      <c r="I1053">
        <f t="shared" si="46"/>
        <v>0</v>
      </c>
      <c r="J1053" s="18">
        <f t="shared" si="47"/>
        <v>6.3302764761202687E-8</v>
      </c>
    </row>
    <row r="1054" spans="1:10" x14ac:dyDescent="0.3">
      <c r="A1054" s="6">
        <v>44110</v>
      </c>
      <c r="B1054" s="1">
        <v>50</v>
      </c>
      <c r="C1054" s="1">
        <v>50</v>
      </c>
      <c r="D1054" s="1">
        <v>50</v>
      </c>
      <c r="E1054" s="1">
        <v>50</v>
      </c>
      <c r="F1054" s="1">
        <v>50</v>
      </c>
      <c r="G1054" s="1">
        <v>26800</v>
      </c>
      <c r="I1054">
        <f t="shared" si="46"/>
        <v>0</v>
      </c>
      <c r="J1054" s="18">
        <f t="shared" si="47"/>
        <v>1.6965140956002321E-6</v>
      </c>
    </row>
    <row r="1055" spans="1:10" x14ac:dyDescent="0.3">
      <c r="A1055" s="6">
        <v>44111</v>
      </c>
      <c r="B1055" s="1">
        <v>50</v>
      </c>
      <c r="C1055" s="1">
        <v>50</v>
      </c>
      <c r="D1055" s="1">
        <v>50</v>
      </c>
      <c r="E1055" s="1">
        <v>50</v>
      </c>
      <c r="F1055" s="1">
        <v>50</v>
      </c>
      <c r="G1055" s="1">
        <v>400</v>
      </c>
      <c r="I1055">
        <f t="shared" si="46"/>
        <v>0</v>
      </c>
      <c r="J1055" s="18">
        <f t="shared" si="47"/>
        <v>2.5321105904481077E-8</v>
      </c>
    </row>
    <row r="1056" spans="1:10" x14ac:dyDescent="0.3">
      <c r="A1056" s="6">
        <v>44112</v>
      </c>
      <c r="B1056" s="1">
        <v>50</v>
      </c>
      <c r="C1056" s="1">
        <v>55</v>
      </c>
      <c r="D1056" s="1">
        <v>50</v>
      </c>
      <c r="E1056" s="1">
        <v>52</v>
      </c>
      <c r="F1056" s="1">
        <v>52</v>
      </c>
      <c r="G1056" s="1">
        <v>4348700</v>
      </c>
      <c r="I1056">
        <f t="shared" si="46"/>
        <v>0.04</v>
      </c>
      <c r="J1056" s="18">
        <f t="shared" si="47"/>
        <v>2.7528473311704216E-4</v>
      </c>
    </row>
    <row r="1057" spans="1:10" x14ac:dyDescent="0.3">
      <c r="A1057" s="6">
        <v>44113</v>
      </c>
      <c r="B1057" s="1">
        <v>52</v>
      </c>
      <c r="C1057" s="1">
        <v>54</v>
      </c>
      <c r="D1057" s="1">
        <v>50</v>
      </c>
      <c r="E1057" s="1">
        <v>50</v>
      </c>
      <c r="F1057" s="1">
        <v>50</v>
      </c>
      <c r="G1057" s="1">
        <v>2240900</v>
      </c>
      <c r="I1057">
        <f t="shared" si="46"/>
        <v>-3.8461538461538464E-2</v>
      </c>
      <c r="J1057" s="18">
        <f t="shared" si="47"/>
        <v>1.4185516555337911E-4</v>
      </c>
    </row>
    <row r="1058" spans="1:10" x14ac:dyDescent="0.3">
      <c r="A1058" s="6">
        <v>44116</v>
      </c>
      <c r="B1058" s="1">
        <v>50</v>
      </c>
      <c r="C1058" s="1">
        <v>55</v>
      </c>
      <c r="D1058" s="1">
        <v>50</v>
      </c>
      <c r="E1058" s="1">
        <v>51</v>
      </c>
      <c r="F1058" s="1">
        <v>51</v>
      </c>
      <c r="G1058" s="1">
        <v>7329000</v>
      </c>
      <c r="I1058">
        <f t="shared" si="46"/>
        <v>0.02</v>
      </c>
      <c r="J1058" s="18">
        <f t="shared" si="47"/>
        <v>4.6394596293485452E-4</v>
      </c>
    </row>
    <row r="1059" spans="1:10" x14ac:dyDescent="0.3">
      <c r="A1059" s="6">
        <v>44117</v>
      </c>
      <c r="B1059" s="1">
        <v>51</v>
      </c>
      <c r="C1059" s="1">
        <v>54</v>
      </c>
      <c r="D1059" s="1">
        <v>50</v>
      </c>
      <c r="E1059" s="1">
        <v>52</v>
      </c>
      <c r="F1059" s="1">
        <v>52</v>
      </c>
      <c r="G1059" s="1">
        <v>1443400</v>
      </c>
      <c r="I1059">
        <f t="shared" si="46"/>
        <v>1.9607843137254902E-2</v>
      </c>
      <c r="J1059" s="18">
        <f t="shared" si="47"/>
        <v>9.137121065631996E-5</v>
      </c>
    </row>
    <row r="1060" spans="1:10" x14ac:dyDescent="0.3">
      <c r="A1060" s="6">
        <v>44118</v>
      </c>
      <c r="B1060" s="1">
        <v>53</v>
      </c>
      <c r="C1060" s="1">
        <v>60</v>
      </c>
      <c r="D1060" s="1">
        <v>52</v>
      </c>
      <c r="E1060" s="1">
        <v>54</v>
      </c>
      <c r="F1060" s="1">
        <v>54</v>
      </c>
      <c r="G1060" s="1">
        <v>11592200</v>
      </c>
      <c r="I1060">
        <f t="shared" si="46"/>
        <v>3.8461538461538464E-2</v>
      </c>
      <c r="J1060" s="18">
        <f t="shared" si="47"/>
        <v>7.3381830966481388E-4</v>
      </c>
    </row>
    <row r="1061" spans="1:10" x14ac:dyDescent="0.3">
      <c r="A1061" s="6">
        <v>44119</v>
      </c>
      <c r="B1061" s="1">
        <v>54</v>
      </c>
      <c r="C1061" s="1">
        <v>54</v>
      </c>
      <c r="D1061" s="1">
        <v>51</v>
      </c>
      <c r="E1061" s="1">
        <v>51</v>
      </c>
      <c r="F1061" s="1">
        <v>51</v>
      </c>
      <c r="G1061" s="1">
        <v>1887300</v>
      </c>
      <c r="I1061">
        <f t="shared" si="46"/>
        <v>-5.5555555555555552E-2</v>
      </c>
      <c r="J1061" s="18">
        <f t="shared" si="47"/>
        <v>1.1947130793381784E-4</v>
      </c>
    </row>
    <row r="1062" spans="1:10" x14ac:dyDescent="0.3">
      <c r="A1062" s="6">
        <v>44120</v>
      </c>
      <c r="B1062" s="1">
        <v>51</v>
      </c>
      <c r="C1062" s="1">
        <v>52</v>
      </c>
      <c r="D1062" s="1">
        <v>50</v>
      </c>
      <c r="E1062" s="1">
        <v>50</v>
      </c>
      <c r="F1062" s="1">
        <v>50</v>
      </c>
      <c r="G1062" s="1">
        <v>1255800</v>
      </c>
      <c r="I1062">
        <f t="shared" si="46"/>
        <v>-1.9607843137254902E-2</v>
      </c>
      <c r="J1062" s="18">
        <f t="shared" si="47"/>
        <v>7.9495611987118341E-5</v>
      </c>
    </row>
    <row r="1063" spans="1:10" x14ac:dyDescent="0.3">
      <c r="A1063" s="6">
        <v>44123</v>
      </c>
      <c r="B1063" s="1">
        <v>51</v>
      </c>
      <c r="C1063" s="1">
        <v>55</v>
      </c>
      <c r="D1063" s="1">
        <v>51</v>
      </c>
      <c r="E1063" s="1">
        <v>53</v>
      </c>
      <c r="F1063" s="1">
        <v>53</v>
      </c>
      <c r="G1063" s="1">
        <v>1448300</v>
      </c>
      <c r="I1063">
        <f t="shared" si="46"/>
        <v>0.06</v>
      </c>
      <c r="J1063" s="18">
        <f t="shared" si="47"/>
        <v>9.1681394203649858E-5</v>
      </c>
    </row>
    <row r="1064" spans="1:10" x14ac:dyDescent="0.3">
      <c r="A1064" s="6">
        <v>44124</v>
      </c>
      <c r="B1064" s="1">
        <v>53</v>
      </c>
      <c r="C1064" s="1">
        <v>60</v>
      </c>
      <c r="D1064" s="1">
        <v>50</v>
      </c>
      <c r="E1064" s="1">
        <v>55</v>
      </c>
      <c r="F1064" s="1">
        <v>55</v>
      </c>
      <c r="G1064" s="1">
        <v>10492800</v>
      </c>
      <c r="I1064">
        <f t="shared" si="46"/>
        <v>3.7735849056603772E-2</v>
      </c>
      <c r="J1064" s="18">
        <f t="shared" si="47"/>
        <v>6.642232500863476E-4</v>
      </c>
    </row>
    <row r="1065" spans="1:10" x14ac:dyDescent="0.3">
      <c r="A1065" s="6">
        <v>44125</v>
      </c>
      <c r="B1065" s="1">
        <v>55</v>
      </c>
      <c r="C1065" s="1">
        <v>58</v>
      </c>
      <c r="D1065" s="1">
        <v>53</v>
      </c>
      <c r="E1065" s="1">
        <v>53</v>
      </c>
      <c r="F1065" s="1">
        <v>53</v>
      </c>
      <c r="G1065" s="1">
        <v>1680100</v>
      </c>
      <c r="I1065">
        <f t="shared" si="46"/>
        <v>-3.6363636363636362E-2</v>
      </c>
      <c r="J1065" s="18">
        <f t="shared" si="47"/>
        <v>1.0635497507529665E-4</v>
      </c>
    </row>
    <row r="1066" spans="1:10" x14ac:dyDescent="0.3">
      <c r="A1066" s="6">
        <v>44126</v>
      </c>
      <c r="B1066" s="1">
        <v>53</v>
      </c>
      <c r="C1066" s="1">
        <v>54</v>
      </c>
      <c r="D1066" s="1">
        <v>53</v>
      </c>
      <c r="E1066" s="1">
        <v>53</v>
      </c>
      <c r="F1066" s="1">
        <v>53</v>
      </c>
      <c r="G1066" s="1">
        <v>868300</v>
      </c>
      <c r="I1066">
        <f t="shared" si="46"/>
        <v>0</v>
      </c>
      <c r="J1066" s="18">
        <f t="shared" si="47"/>
        <v>5.4965790642152294E-5</v>
      </c>
    </row>
    <row r="1067" spans="1:10" x14ac:dyDescent="0.3">
      <c r="A1067" s="6">
        <v>44127</v>
      </c>
      <c r="B1067" s="1">
        <v>53</v>
      </c>
      <c r="C1067" s="1">
        <v>55</v>
      </c>
      <c r="D1067" s="1">
        <v>53</v>
      </c>
      <c r="E1067" s="1">
        <v>54</v>
      </c>
      <c r="F1067" s="1">
        <v>54</v>
      </c>
      <c r="G1067" s="1">
        <v>508300</v>
      </c>
      <c r="I1067">
        <f t="shared" si="46"/>
        <v>1.8867924528301886E-2</v>
      </c>
      <c r="J1067" s="18">
        <f t="shared" si="47"/>
        <v>3.2176795328119327E-5</v>
      </c>
    </row>
    <row r="1068" spans="1:10" x14ac:dyDescent="0.3">
      <c r="A1068" s="11">
        <v>44130</v>
      </c>
      <c r="B1068" s="5">
        <v>54</v>
      </c>
      <c r="C1068" s="5">
        <v>55</v>
      </c>
      <c r="D1068" s="5">
        <v>53</v>
      </c>
      <c r="E1068" s="4">
        <v>53</v>
      </c>
      <c r="F1068" s="5">
        <v>53</v>
      </c>
      <c r="G1068" s="4">
        <v>528700</v>
      </c>
      <c r="H1068" s="5"/>
      <c r="I1068">
        <f t="shared" si="46"/>
        <v>-1.8518518518518517E-2</v>
      </c>
      <c r="J1068" s="18">
        <f t="shared" si="47"/>
        <v>3.3468171729247866E-5</v>
      </c>
    </row>
    <row r="1069" spans="1:10" x14ac:dyDescent="0.3">
      <c r="A1069" s="10"/>
      <c r="B1069" s="10"/>
      <c r="C1069" s="10"/>
      <c r="D1069" s="10"/>
      <c r="E1069" s="10"/>
      <c r="F1069" s="10"/>
      <c r="G1069" s="10"/>
      <c r="H1069" s="10"/>
      <c r="I1069" s="10"/>
      <c r="J1069" s="18"/>
    </row>
    <row r="1070" spans="1:10" x14ac:dyDescent="0.3">
      <c r="A1070" s="7" t="s">
        <v>25</v>
      </c>
      <c r="G1070" s="1"/>
      <c r="J1070" s="18"/>
    </row>
    <row r="1071" spans="1:10" x14ac:dyDescent="0.3">
      <c r="A1071" t="s">
        <v>85</v>
      </c>
      <c r="B1071" t="s">
        <v>84</v>
      </c>
      <c r="C1071" t="s">
        <v>83</v>
      </c>
      <c r="D1071" t="s">
        <v>82</v>
      </c>
      <c r="E1071" t="s">
        <v>81</v>
      </c>
      <c r="F1071" t="s">
        <v>80</v>
      </c>
      <c r="G1071" s="1" t="s">
        <v>79</v>
      </c>
      <c r="H1071" t="s">
        <v>93</v>
      </c>
      <c r="I1071" t="s">
        <v>86</v>
      </c>
      <c r="J1071" s="18" t="s">
        <v>94</v>
      </c>
    </row>
    <row r="1072" spans="1:10" x14ac:dyDescent="0.3">
      <c r="A1072" s="6">
        <v>44074</v>
      </c>
      <c r="B1072" s="1">
        <v>6500</v>
      </c>
      <c r="C1072" s="1">
        <v>6500</v>
      </c>
      <c r="D1072" s="1">
        <v>6500</v>
      </c>
      <c r="E1072" s="1">
        <v>6500</v>
      </c>
      <c r="F1072" s="1">
        <v>6500</v>
      </c>
      <c r="H1072" s="1">
        <v>11714045161</v>
      </c>
      <c r="I1072">
        <v>0</v>
      </c>
      <c r="J1072" s="18">
        <f>(G1072/H$1072)</f>
        <v>0</v>
      </c>
    </row>
    <row r="1073" spans="1:10" x14ac:dyDescent="0.3">
      <c r="A1073" s="6">
        <v>44075</v>
      </c>
      <c r="B1073" s="1">
        <v>6500</v>
      </c>
      <c r="C1073" s="1">
        <v>6500</v>
      </c>
      <c r="D1073" s="1">
        <v>6500</v>
      </c>
      <c r="E1073" s="1">
        <v>6500</v>
      </c>
      <c r="F1073" s="1">
        <v>6500</v>
      </c>
      <c r="G1073" s="1">
        <v>0</v>
      </c>
      <c r="I1073">
        <f t="shared" ref="I1073:I1112" si="48">(E1073-E1072)/E1072</f>
        <v>0</v>
      </c>
      <c r="J1073" s="18">
        <f t="shared" ref="J1073:J1112" si="49">(G1073/H$1072)</f>
        <v>0</v>
      </c>
    </row>
    <row r="1074" spans="1:10" x14ac:dyDescent="0.3">
      <c r="A1074" s="6">
        <v>44076</v>
      </c>
      <c r="B1074" s="1">
        <v>6500</v>
      </c>
      <c r="C1074" s="1">
        <v>6500</v>
      </c>
      <c r="D1074" s="1">
        <v>6500</v>
      </c>
      <c r="E1074" s="1">
        <v>6500</v>
      </c>
      <c r="F1074" s="1">
        <v>6500</v>
      </c>
      <c r="G1074" s="1">
        <v>0</v>
      </c>
      <c r="I1074">
        <f t="shared" si="48"/>
        <v>0</v>
      </c>
      <c r="J1074" s="18">
        <f t="shared" si="49"/>
        <v>0</v>
      </c>
    </row>
    <row r="1075" spans="1:10" x14ac:dyDescent="0.3">
      <c r="A1075" s="6">
        <v>44077</v>
      </c>
      <c r="B1075" s="1">
        <v>6500</v>
      </c>
      <c r="C1075" s="1">
        <v>6500</v>
      </c>
      <c r="D1075" s="1">
        <v>6500</v>
      </c>
      <c r="E1075" s="1">
        <v>6500</v>
      </c>
      <c r="F1075" s="1">
        <v>6500</v>
      </c>
      <c r="G1075" s="1">
        <v>0</v>
      </c>
      <c r="I1075">
        <f t="shared" si="48"/>
        <v>0</v>
      </c>
      <c r="J1075" s="18">
        <f t="shared" si="49"/>
        <v>0</v>
      </c>
    </row>
    <row r="1076" spans="1:10" x14ac:dyDescent="0.3">
      <c r="A1076" s="6">
        <v>44078</v>
      </c>
      <c r="B1076" s="1">
        <v>6250</v>
      </c>
      <c r="C1076" s="1">
        <v>6250</v>
      </c>
      <c r="D1076" s="1">
        <v>6250</v>
      </c>
      <c r="E1076" s="1">
        <v>6250</v>
      </c>
      <c r="F1076" s="1">
        <v>6250</v>
      </c>
      <c r="G1076" s="1">
        <v>100</v>
      </c>
      <c r="I1076">
        <f t="shared" si="48"/>
        <v>-3.8461538461538464E-2</v>
      </c>
      <c r="J1076" s="18">
        <f t="shared" si="49"/>
        <v>8.5367606685463071E-9</v>
      </c>
    </row>
    <row r="1077" spans="1:10" x14ac:dyDescent="0.3">
      <c r="A1077" s="6">
        <v>44081</v>
      </c>
      <c r="B1077" s="1">
        <v>6250</v>
      </c>
      <c r="C1077" s="1">
        <v>6250</v>
      </c>
      <c r="D1077" s="1">
        <v>6250</v>
      </c>
      <c r="E1077" s="1">
        <v>6250</v>
      </c>
      <c r="F1077" s="1">
        <v>6250</v>
      </c>
      <c r="G1077" s="1">
        <v>0</v>
      </c>
      <c r="I1077">
        <f t="shared" si="48"/>
        <v>0</v>
      </c>
      <c r="J1077" s="18">
        <f t="shared" si="49"/>
        <v>0</v>
      </c>
    </row>
    <row r="1078" spans="1:10" x14ac:dyDescent="0.3">
      <c r="A1078" s="6">
        <v>44082</v>
      </c>
      <c r="B1078" s="1">
        <v>6250</v>
      </c>
      <c r="C1078" s="1">
        <v>6250</v>
      </c>
      <c r="D1078" s="1">
        <v>6250</v>
      </c>
      <c r="E1078" s="1">
        <v>6250</v>
      </c>
      <c r="F1078" s="1">
        <v>6250</v>
      </c>
      <c r="G1078" s="1">
        <v>0</v>
      </c>
      <c r="I1078">
        <f t="shared" si="48"/>
        <v>0</v>
      </c>
      <c r="J1078" s="18">
        <f t="shared" si="49"/>
        <v>0</v>
      </c>
    </row>
    <row r="1079" spans="1:10" x14ac:dyDescent="0.3">
      <c r="A1079" s="6">
        <v>44083</v>
      </c>
      <c r="B1079" s="1">
        <v>6250</v>
      </c>
      <c r="C1079" s="1">
        <v>6250</v>
      </c>
      <c r="D1079" s="1">
        <v>6250</v>
      </c>
      <c r="E1079" s="1">
        <v>6250</v>
      </c>
      <c r="F1079" s="1">
        <v>6250</v>
      </c>
      <c r="G1079" s="1">
        <v>0</v>
      </c>
      <c r="I1079">
        <f t="shared" si="48"/>
        <v>0</v>
      </c>
      <c r="J1079" s="18">
        <f t="shared" si="49"/>
        <v>0</v>
      </c>
    </row>
    <row r="1080" spans="1:10" x14ac:dyDescent="0.3">
      <c r="A1080" s="6">
        <v>44084</v>
      </c>
      <c r="B1080" s="1">
        <v>6250</v>
      </c>
      <c r="C1080" s="1">
        <v>6250</v>
      </c>
      <c r="D1080" s="1">
        <v>5900</v>
      </c>
      <c r="E1080" s="1">
        <v>5900</v>
      </c>
      <c r="F1080" s="1">
        <v>5900</v>
      </c>
      <c r="G1080" s="1">
        <v>300</v>
      </c>
      <c r="I1080">
        <f t="shared" si="48"/>
        <v>-5.6000000000000001E-2</v>
      </c>
      <c r="J1080" s="18">
        <f t="shared" si="49"/>
        <v>2.5610282005638923E-8</v>
      </c>
    </row>
    <row r="1081" spans="1:10" x14ac:dyDescent="0.3">
      <c r="A1081" s="6">
        <v>44085</v>
      </c>
      <c r="B1081" s="1">
        <v>5900</v>
      </c>
      <c r="C1081" s="1">
        <v>5900</v>
      </c>
      <c r="D1081" s="1">
        <v>5900</v>
      </c>
      <c r="E1081" s="1">
        <v>5900</v>
      </c>
      <c r="F1081" s="1">
        <v>5900</v>
      </c>
      <c r="G1081" s="1">
        <v>0</v>
      </c>
      <c r="I1081">
        <f t="shared" si="48"/>
        <v>0</v>
      </c>
      <c r="J1081" s="18">
        <f t="shared" si="49"/>
        <v>0</v>
      </c>
    </row>
    <row r="1082" spans="1:10" x14ac:dyDescent="0.3">
      <c r="A1082" s="6">
        <v>44088</v>
      </c>
      <c r="B1082" s="1">
        <v>5900</v>
      </c>
      <c r="C1082" s="1">
        <v>5900</v>
      </c>
      <c r="D1082" s="1">
        <v>5900</v>
      </c>
      <c r="E1082" s="1">
        <v>5900</v>
      </c>
      <c r="F1082" s="1">
        <v>5900</v>
      </c>
      <c r="G1082" s="1">
        <v>0</v>
      </c>
      <c r="I1082">
        <f t="shared" si="48"/>
        <v>0</v>
      </c>
      <c r="J1082" s="18">
        <f t="shared" si="49"/>
        <v>0</v>
      </c>
    </row>
    <row r="1083" spans="1:10" x14ac:dyDescent="0.3">
      <c r="A1083" s="6">
        <v>44089</v>
      </c>
      <c r="B1083" s="1">
        <v>5900</v>
      </c>
      <c r="C1083" s="1">
        <v>5900</v>
      </c>
      <c r="D1083" s="1">
        <v>5900</v>
      </c>
      <c r="E1083" s="1">
        <v>5900</v>
      </c>
      <c r="F1083" s="1">
        <v>5900</v>
      </c>
      <c r="G1083" s="1">
        <v>0</v>
      </c>
      <c r="I1083">
        <f t="shared" si="48"/>
        <v>0</v>
      </c>
      <c r="J1083" s="18">
        <f t="shared" si="49"/>
        <v>0</v>
      </c>
    </row>
    <row r="1084" spans="1:10" x14ac:dyDescent="0.3">
      <c r="A1084" s="6">
        <v>44090</v>
      </c>
      <c r="B1084" s="1">
        <v>5900</v>
      </c>
      <c r="C1084" s="1">
        <v>5900</v>
      </c>
      <c r="D1084" s="1">
        <v>5900</v>
      </c>
      <c r="E1084" s="1">
        <v>5900</v>
      </c>
      <c r="F1084" s="1">
        <v>5900</v>
      </c>
      <c r="G1084" s="1">
        <v>0</v>
      </c>
      <c r="I1084">
        <f t="shared" si="48"/>
        <v>0</v>
      </c>
      <c r="J1084" s="18">
        <f t="shared" si="49"/>
        <v>0</v>
      </c>
    </row>
    <row r="1085" spans="1:10" x14ac:dyDescent="0.3">
      <c r="A1085" s="6">
        <v>44091</v>
      </c>
      <c r="B1085" s="1">
        <v>5900</v>
      </c>
      <c r="C1085" s="1">
        <v>5900</v>
      </c>
      <c r="D1085" s="1">
        <v>5900</v>
      </c>
      <c r="E1085" s="1">
        <v>5900</v>
      </c>
      <c r="F1085" s="1">
        <v>5900</v>
      </c>
      <c r="G1085" s="1">
        <v>0</v>
      </c>
      <c r="I1085">
        <f t="shared" si="48"/>
        <v>0</v>
      </c>
      <c r="J1085" s="18">
        <f t="shared" si="49"/>
        <v>0</v>
      </c>
    </row>
    <row r="1086" spans="1:10" x14ac:dyDescent="0.3">
      <c r="A1086" s="6">
        <v>44092</v>
      </c>
      <c r="B1086" s="1">
        <v>5900</v>
      </c>
      <c r="C1086" s="1">
        <v>5900</v>
      </c>
      <c r="D1086" s="1">
        <v>5900</v>
      </c>
      <c r="E1086" s="1">
        <v>5900</v>
      </c>
      <c r="F1086" s="1">
        <v>5900</v>
      </c>
      <c r="G1086" s="1">
        <v>0</v>
      </c>
      <c r="I1086">
        <f t="shared" si="48"/>
        <v>0</v>
      </c>
      <c r="J1086" s="18">
        <f t="shared" si="49"/>
        <v>0</v>
      </c>
    </row>
    <row r="1087" spans="1:10" x14ac:dyDescent="0.3">
      <c r="A1087" s="6">
        <v>44095</v>
      </c>
      <c r="B1087" s="1">
        <v>5900</v>
      </c>
      <c r="C1087" s="1">
        <v>5900</v>
      </c>
      <c r="D1087" s="1">
        <v>5900</v>
      </c>
      <c r="E1087" s="1">
        <v>5900</v>
      </c>
      <c r="F1087" s="1">
        <v>5900</v>
      </c>
      <c r="G1087" s="1">
        <v>0</v>
      </c>
      <c r="I1087">
        <f t="shared" si="48"/>
        <v>0</v>
      </c>
      <c r="J1087" s="18">
        <f t="shared" si="49"/>
        <v>0</v>
      </c>
    </row>
    <row r="1088" spans="1:10" x14ac:dyDescent="0.3">
      <c r="A1088" s="6">
        <v>44096</v>
      </c>
      <c r="B1088" s="1">
        <v>5900</v>
      </c>
      <c r="C1088" s="1">
        <v>5900</v>
      </c>
      <c r="D1088" s="1">
        <v>5900</v>
      </c>
      <c r="E1088" s="1">
        <v>5900</v>
      </c>
      <c r="F1088" s="1">
        <v>5900</v>
      </c>
      <c r="G1088" s="1">
        <v>0</v>
      </c>
      <c r="I1088">
        <f t="shared" si="48"/>
        <v>0</v>
      </c>
      <c r="J1088" s="18">
        <f t="shared" si="49"/>
        <v>0</v>
      </c>
    </row>
    <row r="1089" spans="1:10" x14ac:dyDescent="0.3">
      <c r="A1089" s="6">
        <v>44097</v>
      </c>
      <c r="B1089" s="1">
        <v>5900</v>
      </c>
      <c r="C1089" s="1">
        <v>5900</v>
      </c>
      <c r="D1089" s="1">
        <v>5900</v>
      </c>
      <c r="E1089" s="1">
        <v>5900</v>
      </c>
      <c r="F1089" s="1">
        <v>5900</v>
      </c>
      <c r="G1089" s="1">
        <v>0</v>
      </c>
      <c r="I1089">
        <f t="shared" si="48"/>
        <v>0</v>
      </c>
      <c r="J1089" s="18">
        <f t="shared" si="49"/>
        <v>0</v>
      </c>
    </row>
    <row r="1090" spans="1:10" x14ac:dyDescent="0.3">
      <c r="A1090" s="6">
        <v>44098</v>
      </c>
      <c r="B1090" s="1">
        <v>5900</v>
      </c>
      <c r="C1090" s="1">
        <v>5900</v>
      </c>
      <c r="D1090" s="1">
        <v>5900</v>
      </c>
      <c r="E1090" s="1">
        <v>5900</v>
      </c>
      <c r="F1090" s="1">
        <v>5900</v>
      </c>
      <c r="G1090" s="1">
        <v>0</v>
      </c>
      <c r="I1090">
        <f t="shared" si="48"/>
        <v>0</v>
      </c>
      <c r="J1090" s="18">
        <f t="shared" si="49"/>
        <v>0</v>
      </c>
    </row>
    <row r="1091" spans="1:10" x14ac:dyDescent="0.3">
      <c r="A1091" s="6">
        <v>44099</v>
      </c>
      <c r="B1091" s="1">
        <v>5900</v>
      </c>
      <c r="C1091" s="1">
        <v>5900</v>
      </c>
      <c r="D1091" s="1">
        <v>5900</v>
      </c>
      <c r="E1091" s="1">
        <v>5900</v>
      </c>
      <c r="F1091" s="1">
        <v>5900</v>
      </c>
      <c r="G1091" s="1">
        <v>0</v>
      </c>
      <c r="I1091">
        <f t="shared" si="48"/>
        <v>0</v>
      </c>
      <c r="J1091" s="18">
        <f t="shared" si="49"/>
        <v>0</v>
      </c>
    </row>
    <row r="1092" spans="1:10" x14ac:dyDescent="0.3">
      <c r="A1092" s="6">
        <v>44102</v>
      </c>
      <c r="B1092" s="1">
        <v>5900</v>
      </c>
      <c r="C1092" s="1">
        <v>5900</v>
      </c>
      <c r="D1092" s="1">
        <v>5900</v>
      </c>
      <c r="E1092" s="1">
        <v>5900</v>
      </c>
      <c r="F1092" s="1">
        <v>5900</v>
      </c>
      <c r="G1092" s="1">
        <v>0</v>
      </c>
      <c r="I1092">
        <f t="shared" si="48"/>
        <v>0</v>
      </c>
      <c r="J1092" s="18">
        <f t="shared" si="49"/>
        <v>0</v>
      </c>
    </row>
    <row r="1093" spans="1:10" x14ac:dyDescent="0.3">
      <c r="A1093" s="6">
        <v>44103</v>
      </c>
      <c r="B1093" s="1">
        <v>5900</v>
      </c>
      <c r="C1093" s="1">
        <v>5900</v>
      </c>
      <c r="D1093" s="1">
        <v>5900</v>
      </c>
      <c r="E1093" s="1">
        <v>5900</v>
      </c>
      <c r="F1093" s="1">
        <v>5900</v>
      </c>
      <c r="G1093" s="1">
        <v>0</v>
      </c>
      <c r="I1093">
        <f t="shared" si="48"/>
        <v>0</v>
      </c>
      <c r="J1093" s="18">
        <f t="shared" si="49"/>
        <v>0</v>
      </c>
    </row>
    <row r="1094" spans="1:10" x14ac:dyDescent="0.3">
      <c r="A1094" s="6">
        <v>44104</v>
      </c>
      <c r="B1094" s="1">
        <v>5900</v>
      </c>
      <c r="C1094" s="1">
        <v>5900</v>
      </c>
      <c r="D1094" s="1">
        <v>5900</v>
      </c>
      <c r="E1094" s="1">
        <v>5900</v>
      </c>
      <c r="F1094" s="1">
        <v>5900</v>
      </c>
      <c r="G1094" s="1">
        <v>0</v>
      </c>
      <c r="I1094">
        <f t="shared" si="48"/>
        <v>0</v>
      </c>
      <c r="J1094" s="18">
        <f t="shared" si="49"/>
        <v>0</v>
      </c>
    </row>
    <row r="1095" spans="1:10" x14ac:dyDescent="0.3">
      <c r="A1095" s="6">
        <v>44105</v>
      </c>
      <c r="B1095" s="1">
        <v>5900</v>
      </c>
      <c r="C1095" s="1">
        <v>5900</v>
      </c>
      <c r="D1095" s="1">
        <v>5900</v>
      </c>
      <c r="E1095" s="1">
        <v>5900</v>
      </c>
      <c r="F1095" s="1">
        <v>5900</v>
      </c>
      <c r="G1095" s="1">
        <v>0</v>
      </c>
      <c r="I1095">
        <f t="shared" si="48"/>
        <v>0</v>
      </c>
      <c r="J1095" s="18">
        <f t="shared" si="49"/>
        <v>0</v>
      </c>
    </row>
    <row r="1096" spans="1:10" x14ac:dyDescent="0.3">
      <c r="A1096" s="6">
        <v>44106</v>
      </c>
      <c r="B1096" s="1">
        <v>5900</v>
      </c>
      <c r="C1096" s="1">
        <v>5900</v>
      </c>
      <c r="D1096" s="1">
        <v>5900</v>
      </c>
      <c r="E1096" s="1">
        <v>5900</v>
      </c>
      <c r="F1096" s="1">
        <v>5900</v>
      </c>
      <c r="G1096" s="1">
        <v>0</v>
      </c>
      <c r="I1096">
        <f t="shared" si="48"/>
        <v>0</v>
      </c>
      <c r="J1096" s="18">
        <f t="shared" si="49"/>
        <v>0</v>
      </c>
    </row>
    <row r="1097" spans="1:10" x14ac:dyDescent="0.3">
      <c r="A1097" s="6">
        <v>44109</v>
      </c>
      <c r="B1097" s="1">
        <v>5900</v>
      </c>
      <c r="C1097" s="1">
        <v>5900</v>
      </c>
      <c r="D1097" s="1">
        <v>5900</v>
      </c>
      <c r="E1097" s="1">
        <v>5900</v>
      </c>
      <c r="F1097" s="1">
        <v>5900</v>
      </c>
      <c r="G1097" s="1">
        <v>0</v>
      </c>
      <c r="I1097">
        <f t="shared" si="48"/>
        <v>0</v>
      </c>
      <c r="J1097" s="18">
        <f t="shared" si="49"/>
        <v>0</v>
      </c>
    </row>
    <row r="1098" spans="1:10" x14ac:dyDescent="0.3">
      <c r="A1098" s="6">
        <v>44110</v>
      </c>
      <c r="B1098" s="1">
        <v>5900</v>
      </c>
      <c r="C1098" s="1">
        <v>5900</v>
      </c>
      <c r="D1098" s="1">
        <v>5900</v>
      </c>
      <c r="E1098" s="1">
        <v>5900</v>
      </c>
      <c r="F1098" s="1">
        <v>5900</v>
      </c>
      <c r="G1098" s="1">
        <v>0</v>
      </c>
      <c r="I1098">
        <f t="shared" si="48"/>
        <v>0</v>
      </c>
      <c r="J1098" s="18">
        <f t="shared" si="49"/>
        <v>0</v>
      </c>
    </row>
    <row r="1099" spans="1:10" x14ac:dyDescent="0.3">
      <c r="A1099" s="6">
        <v>44111</v>
      </c>
      <c r="B1099" s="1">
        <v>5900</v>
      </c>
      <c r="C1099" s="1">
        <v>5900</v>
      </c>
      <c r="D1099" s="1">
        <v>5900</v>
      </c>
      <c r="E1099" s="1">
        <v>5900</v>
      </c>
      <c r="F1099" s="1">
        <v>5900</v>
      </c>
      <c r="G1099" s="1">
        <v>0</v>
      </c>
      <c r="I1099">
        <f t="shared" si="48"/>
        <v>0</v>
      </c>
      <c r="J1099" s="18">
        <f t="shared" si="49"/>
        <v>0</v>
      </c>
    </row>
    <row r="1100" spans="1:10" x14ac:dyDescent="0.3">
      <c r="A1100" s="6">
        <v>44112</v>
      </c>
      <c r="B1100" s="1">
        <v>5900</v>
      </c>
      <c r="C1100" s="1">
        <v>5900</v>
      </c>
      <c r="D1100" s="1">
        <v>5900</v>
      </c>
      <c r="E1100" s="1">
        <v>5900</v>
      </c>
      <c r="F1100" s="1">
        <v>5900</v>
      </c>
      <c r="G1100" s="1">
        <v>0</v>
      </c>
      <c r="I1100">
        <f t="shared" si="48"/>
        <v>0</v>
      </c>
      <c r="J1100" s="18">
        <f t="shared" si="49"/>
        <v>0</v>
      </c>
    </row>
    <row r="1101" spans="1:10" x14ac:dyDescent="0.3">
      <c r="A1101" s="6">
        <v>44113</v>
      </c>
      <c r="B1101" s="1">
        <v>5900</v>
      </c>
      <c r="C1101" s="1">
        <v>5900</v>
      </c>
      <c r="D1101" s="1">
        <v>5900</v>
      </c>
      <c r="E1101" s="1">
        <v>5900</v>
      </c>
      <c r="F1101" s="1">
        <v>5900</v>
      </c>
      <c r="G1101" s="1">
        <v>0</v>
      </c>
      <c r="I1101">
        <f t="shared" si="48"/>
        <v>0</v>
      </c>
      <c r="J1101" s="18">
        <f t="shared" si="49"/>
        <v>0</v>
      </c>
    </row>
    <row r="1102" spans="1:10" x14ac:dyDescent="0.3">
      <c r="A1102" s="6">
        <v>44116</v>
      </c>
      <c r="B1102" s="1">
        <v>5900</v>
      </c>
      <c r="C1102" s="1">
        <v>5900</v>
      </c>
      <c r="D1102" s="1">
        <v>5900</v>
      </c>
      <c r="E1102" s="1">
        <v>5900</v>
      </c>
      <c r="F1102" s="1">
        <v>5900</v>
      </c>
      <c r="G1102" s="1">
        <v>0</v>
      </c>
      <c r="I1102">
        <f t="shared" si="48"/>
        <v>0</v>
      </c>
      <c r="J1102" s="18">
        <f t="shared" si="49"/>
        <v>0</v>
      </c>
    </row>
    <row r="1103" spans="1:10" x14ac:dyDescent="0.3">
      <c r="A1103" s="6">
        <v>44117</v>
      </c>
      <c r="B1103" s="1">
        <v>5900</v>
      </c>
      <c r="C1103" s="1">
        <v>5900</v>
      </c>
      <c r="D1103" s="1">
        <v>5900</v>
      </c>
      <c r="E1103" s="1">
        <v>5900</v>
      </c>
      <c r="F1103" s="1">
        <v>5900</v>
      </c>
      <c r="G1103" s="1">
        <v>0</v>
      </c>
      <c r="I1103">
        <f t="shared" si="48"/>
        <v>0</v>
      </c>
      <c r="J1103" s="18">
        <f t="shared" si="49"/>
        <v>0</v>
      </c>
    </row>
    <row r="1104" spans="1:10" x14ac:dyDescent="0.3">
      <c r="A1104" s="6">
        <v>44118</v>
      </c>
      <c r="B1104" s="1">
        <v>5900</v>
      </c>
      <c r="C1104" s="1">
        <v>5900</v>
      </c>
      <c r="D1104" s="1">
        <v>5900</v>
      </c>
      <c r="E1104" s="1">
        <v>5900</v>
      </c>
      <c r="F1104" s="1">
        <v>5900</v>
      </c>
      <c r="G1104" s="1">
        <v>0</v>
      </c>
      <c r="I1104">
        <f t="shared" si="48"/>
        <v>0</v>
      </c>
      <c r="J1104" s="18">
        <f t="shared" si="49"/>
        <v>0</v>
      </c>
    </row>
    <row r="1105" spans="1:10" x14ac:dyDescent="0.3">
      <c r="A1105" s="6">
        <v>44119</v>
      </c>
      <c r="B1105" s="1">
        <v>5900</v>
      </c>
      <c r="C1105" s="1">
        <v>5900</v>
      </c>
      <c r="D1105" s="1">
        <v>5900</v>
      </c>
      <c r="E1105" s="1">
        <v>5900</v>
      </c>
      <c r="F1105" s="1">
        <v>5900</v>
      </c>
      <c r="G1105" s="1">
        <v>0</v>
      </c>
      <c r="I1105">
        <f t="shared" si="48"/>
        <v>0</v>
      </c>
      <c r="J1105" s="18">
        <f t="shared" si="49"/>
        <v>0</v>
      </c>
    </row>
    <row r="1106" spans="1:10" x14ac:dyDescent="0.3">
      <c r="A1106" s="6">
        <v>44120</v>
      </c>
      <c r="B1106" s="1">
        <v>5900</v>
      </c>
      <c r="C1106" s="1">
        <v>5900</v>
      </c>
      <c r="D1106" s="1">
        <v>5900</v>
      </c>
      <c r="E1106" s="1">
        <v>5900</v>
      </c>
      <c r="F1106" s="1">
        <v>5900</v>
      </c>
      <c r="G1106" s="1">
        <v>0</v>
      </c>
      <c r="I1106">
        <f t="shared" si="48"/>
        <v>0</v>
      </c>
      <c r="J1106" s="18">
        <f t="shared" si="49"/>
        <v>0</v>
      </c>
    </row>
    <row r="1107" spans="1:10" x14ac:dyDescent="0.3">
      <c r="A1107" s="6">
        <v>44123</v>
      </c>
      <c r="B1107" s="1">
        <v>5900</v>
      </c>
      <c r="C1107" s="1">
        <v>5900</v>
      </c>
      <c r="D1107" s="1">
        <v>5900</v>
      </c>
      <c r="E1107" s="1">
        <v>5900</v>
      </c>
      <c r="F1107" s="1">
        <v>5900</v>
      </c>
      <c r="G1107" s="1">
        <v>0</v>
      </c>
      <c r="I1107">
        <f t="shared" si="48"/>
        <v>0</v>
      </c>
      <c r="J1107" s="18">
        <f t="shared" si="49"/>
        <v>0</v>
      </c>
    </row>
    <row r="1108" spans="1:10" x14ac:dyDescent="0.3">
      <c r="A1108" s="6">
        <v>44124</v>
      </c>
      <c r="B1108" s="1">
        <v>5900</v>
      </c>
      <c r="C1108" s="1">
        <v>5900</v>
      </c>
      <c r="D1108" s="1">
        <v>5900</v>
      </c>
      <c r="E1108" s="1">
        <v>5900</v>
      </c>
      <c r="F1108" s="1">
        <v>5900</v>
      </c>
      <c r="G1108" s="1">
        <v>0</v>
      </c>
      <c r="I1108">
        <f t="shared" si="48"/>
        <v>0</v>
      </c>
      <c r="J1108" s="18">
        <f t="shared" si="49"/>
        <v>0</v>
      </c>
    </row>
    <row r="1109" spans="1:10" x14ac:dyDescent="0.3">
      <c r="A1109" s="6">
        <v>44125</v>
      </c>
      <c r="B1109" s="1">
        <v>5900</v>
      </c>
      <c r="C1109" s="1">
        <v>5900</v>
      </c>
      <c r="D1109" s="1">
        <v>5900</v>
      </c>
      <c r="E1109" s="1">
        <v>5900</v>
      </c>
      <c r="F1109" s="1">
        <v>5900</v>
      </c>
      <c r="G1109" s="1">
        <v>0</v>
      </c>
      <c r="I1109">
        <f t="shared" si="48"/>
        <v>0</v>
      </c>
      <c r="J1109" s="18">
        <f t="shared" si="49"/>
        <v>0</v>
      </c>
    </row>
    <row r="1110" spans="1:10" x14ac:dyDescent="0.3">
      <c r="A1110" s="6">
        <v>44126</v>
      </c>
      <c r="B1110" s="1">
        <v>5900</v>
      </c>
      <c r="C1110" s="1">
        <v>5900</v>
      </c>
      <c r="D1110" s="1">
        <v>5900</v>
      </c>
      <c r="E1110" s="1">
        <v>5900</v>
      </c>
      <c r="F1110" s="1">
        <v>5900</v>
      </c>
      <c r="G1110" s="1">
        <v>1500</v>
      </c>
      <c r="I1110">
        <f t="shared" si="48"/>
        <v>0</v>
      </c>
      <c r="J1110" s="18">
        <f t="shared" si="49"/>
        <v>1.2805141002819462E-7</v>
      </c>
    </row>
    <row r="1111" spans="1:10" x14ac:dyDescent="0.3">
      <c r="A1111" s="6">
        <v>44127</v>
      </c>
      <c r="B1111" s="1">
        <v>6000</v>
      </c>
      <c r="C1111" s="1">
        <v>6100</v>
      </c>
      <c r="D1111" s="1">
        <v>5900</v>
      </c>
      <c r="E1111" s="1">
        <v>6100</v>
      </c>
      <c r="F1111" s="1">
        <v>6100</v>
      </c>
      <c r="G1111" s="1">
        <v>0</v>
      </c>
      <c r="I1111">
        <f t="shared" si="48"/>
        <v>3.3898305084745763E-2</v>
      </c>
      <c r="J1111" s="18">
        <f t="shared" si="49"/>
        <v>0</v>
      </c>
    </row>
    <row r="1112" spans="1:10" x14ac:dyDescent="0.3">
      <c r="A1112" s="11">
        <v>44130</v>
      </c>
      <c r="B1112" s="5">
        <v>6000</v>
      </c>
      <c r="C1112" s="5">
        <v>6100</v>
      </c>
      <c r="D1112" s="5">
        <v>5900</v>
      </c>
      <c r="E1112" s="4">
        <v>6100</v>
      </c>
      <c r="F1112" s="5">
        <v>6100</v>
      </c>
      <c r="G1112" s="4">
        <v>0</v>
      </c>
      <c r="H1112" s="5"/>
      <c r="I1112">
        <f t="shared" si="48"/>
        <v>0</v>
      </c>
      <c r="J1112" s="18">
        <f t="shared" si="49"/>
        <v>0</v>
      </c>
    </row>
    <row r="1113" spans="1:10" x14ac:dyDescent="0.3">
      <c r="A1113" s="10"/>
      <c r="B1113" s="10"/>
      <c r="C1113" s="10"/>
      <c r="D1113" s="10"/>
      <c r="E1113" s="10"/>
      <c r="F1113" s="10"/>
      <c r="G1113" s="10"/>
      <c r="H1113" s="10"/>
      <c r="I1113" s="10"/>
      <c r="J1113" s="18"/>
    </row>
    <row r="1114" spans="1:10" x14ac:dyDescent="0.3">
      <c r="A1114" s="7" t="s">
        <v>26</v>
      </c>
      <c r="G1114" s="1"/>
      <c r="J1114" s="18"/>
    </row>
    <row r="1115" spans="1:10" x14ac:dyDescent="0.3">
      <c r="A1115" t="s">
        <v>85</v>
      </c>
      <c r="B1115" t="s">
        <v>84</v>
      </c>
      <c r="C1115" t="s">
        <v>83</v>
      </c>
      <c r="D1115" t="s">
        <v>82</v>
      </c>
      <c r="E1115" t="s">
        <v>81</v>
      </c>
      <c r="F1115" t="s">
        <v>80</v>
      </c>
      <c r="G1115" s="1" t="s">
        <v>79</v>
      </c>
      <c r="H1115" t="s">
        <v>93</v>
      </c>
      <c r="I1115" t="s">
        <v>86</v>
      </c>
      <c r="J1115" s="18" t="s">
        <v>94</v>
      </c>
    </row>
    <row r="1116" spans="1:10" x14ac:dyDescent="0.3">
      <c r="A1116" s="6">
        <v>44074</v>
      </c>
      <c r="B1116">
        <v>140</v>
      </c>
      <c r="C1116">
        <v>145</v>
      </c>
      <c r="D1116">
        <v>134</v>
      </c>
      <c r="E1116" s="1">
        <v>135</v>
      </c>
      <c r="F1116">
        <v>135</v>
      </c>
      <c r="G1116" s="1">
        <v>8820000</v>
      </c>
      <c r="H1116" s="1">
        <v>37540533209</v>
      </c>
      <c r="I1116">
        <f>(E1116/B1116-1)</f>
        <v>-3.5714285714285698E-2</v>
      </c>
      <c r="J1116" s="18">
        <f>(G1116/H$1116)</f>
        <v>2.3494605020382304E-4</v>
      </c>
    </row>
    <row r="1117" spans="1:10" x14ac:dyDescent="0.3">
      <c r="A1117" s="6">
        <v>44075</v>
      </c>
      <c r="B1117" s="1">
        <v>136</v>
      </c>
      <c r="C1117" s="1">
        <v>138</v>
      </c>
      <c r="D1117" s="1">
        <v>134</v>
      </c>
      <c r="E1117" s="1">
        <v>135</v>
      </c>
      <c r="F1117" s="1">
        <v>135</v>
      </c>
      <c r="G1117" s="1">
        <v>3400500</v>
      </c>
      <c r="I1117">
        <f t="shared" ref="I1117:I1156" si="50">(E1117-E1116)/E1116</f>
        <v>0</v>
      </c>
      <c r="J1117" s="18">
        <f t="shared" ref="J1117:J1156" si="51">(G1117/H$1116)</f>
        <v>9.0582091124501155E-5</v>
      </c>
    </row>
    <row r="1118" spans="1:10" x14ac:dyDescent="0.3">
      <c r="A1118" s="6">
        <v>44076</v>
      </c>
      <c r="B1118" s="1">
        <v>134</v>
      </c>
      <c r="C1118" s="1">
        <v>140</v>
      </c>
      <c r="D1118" s="1">
        <v>134</v>
      </c>
      <c r="E1118" s="1">
        <v>134</v>
      </c>
      <c r="F1118" s="1">
        <v>134</v>
      </c>
      <c r="G1118" s="1">
        <v>5734300</v>
      </c>
      <c r="I1118">
        <f t="shared" si="50"/>
        <v>-7.4074074074074077E-3</v>
      </c>
      <c r="J1118" s="18">
        <f t="shared" si="51"/>
        <v>1.5274956186890956E-4</v>
      </c>
    </row>
    <row r="1119" spans="1:10" x14ac:dyDescent="0.3">
      <c r="A1119" s="6">
        <v>44077</v>
      </c>
      <c r="B1119" s="1">
        <v>135</v>
      </c>
      <c r="C1119" s="1">
        <v>135</v>
      </c>
      <c r="D1119" s="1">
        <v>129</v>
      </c>
      <c r="E1119" s="1">
        <v>132</v>
      </c>
      <c r="F1119" s="1">
        <v>132</v>
      </c>
      <c r="G1119" s="1">
        <v>8961900</v>
      </c>
      <c r="I1119">
        <f t="shared" si="50"/>
        <v>-1.4925373134328358E-2</v>
      </c>
      <c r="J1119" s="18">
        <f t="shared" si="51"/>
        <v>2.3872596454893897E-4</v>
      </c>
    </row>
    <row r="1120" spans="1:10" x14ac:dyDescent="0.3">
      <c r="A1120" s="6">
        <v>44078</v>
      </c>
      <c r="B1120" s="1">
        <v>131</v>
      </c>
      <c r="C1120" s="1">
        <v>132</v>
      </c>
      <c r="D1120" s="1">
        <v>128</v>
      </c>
      <c r="E1120" s="1">
        <v>130</v>
      </c>
      <c r="F1120" s="1">
        <v>130</v>
      </c>
      <c r="G1120" s="1">
        <v>4894100</v>
      </c>
      <c r="I1120">
        <f t="shared" si="50"/>
        <v>-1.5151515151515152E-2</v>
      </c>
      <c r="J1120" s="18">
        <f t="shared" si="51"/>
        <v>1.3036841998894901E-4</v>
      </c>
    </row>
    <row r="1121" spans="1:10" x14ac:dyDescent="0.3">
      <c r="A1121" s="6">
        <v>44081</v>
      </c>
      <c r="B1121" s="1">
        <v>130</v>
      </c>
      <c r="C1121" s="1">
        <v>135</v>
      </c>
      <c r="D1121" s="1">
        <v>130</v>
      </c>
      <c r="E1121" s="1">
        <v>132</v>
      </c>
      <c r="F1121" s="1">
        <v>132</v>
      </c>
      <c r="G1121" s="1">
        <v>4913000</v>
      </c>
      <c r="I1121">
        <f t="shared" si="50"/>
        <v>1.5384615384615385E-2</v>
      </c>
      <c r="J1121" s="18">
        <f t="shared" si="51"/>
        <v>1.3087187581081435E-4</v>
      </c>
    </row>
    <row r="1122" spans="1:10" x14ac:dyDescent="0.3">
      <c r="A1122" s="6">
        <v>44082</v>
      </c>
      <c r="B1122" s="1">
        <v>132</v>
      </c>
      <c r="C1122" s="1">
        <v>135</v>
      </c>
      <c r="D1122" s="1">
        <v>131</v>
      </c>
      <c r="E1122" s="1">
        <v>131</v>
      </c>
      <c r="F1122" s="1">
        <v>131</v>
      </c>
      <c r="G1122" s="1">
        <v>4245800</v>
      </c>
      <c r="I1122">
        <f t="shared" si="50"/>
        <v>-7.575757575757576E-3</v>
      </c>
      <c r="J1122" s="18">
        <f t="shared" si="51"/>
        <v>1.1309908616274284E-4</v>
      </c>
    </row>
    <row r="1123" spans="1:10" x14ac:dyDescent="0.3">
      <c r="A1123" s="6">
        <v>44083</v>
      </c>
      <c r="B1123" s="1">
        <v>130</v>
      </c>
      <c r="C1123" s="1">
        <v>130</v>
      </c>
      <c r="D1123" s="1">
        <v>126</v>
      </c>
      <c r="E1123" s="1">
        <v>128</v>
      </c>
      <c r="F1123" s="1">
        <v>128</v>
      </c>
      <c r="G1123" s="1">
        <v>6608300</v>
      </c>
      <c r="I1123">
        <f t="shared" si="50"/>
        <v>-2.2900763358778626E-2</v>
      </c>
      <c r="J1123" s="18">
        <f t="shared" si="51"/>
        <v>1.7603106389590972E-4</v>
      </c>
    </row>
    <row r="1124" spans="1:10" x14ac:dyDescent="0.3">
      <c r="A1124" s="6">
        <v>44084</v>
      </c>
      <c r="B1124" s="1">
        <v>128</v>
      </c>
      <c r="C1124" s="1">
        <v>128</v>
      </c>
      <c r="D1124" s="1">
        <v>120</v>
      </c>
      <c r="E1124" s="1">
        <v>120</v>
      </c>
      <c r="F1124" s="1">
        <v>120</v>
      </c>
      <c r="G1124" s="1">
        <v>9688300</v>
      </c>
      <c r="I1124">
        <f t="shared" si="50"/>
        <v>-6.25E-2</v>
      </c>
      <c r="J1124" s="18">
        <f t="shared" si="51"/>
        <v>2.5807571634803842E-4</v>
      </c>
    </row>
    <row r="1125" spans="1:10" x14ac:dyDescent="0.3">
      <c r="A1125" s="6">
        <v>44085</v>
      </c>
      <c r="B1125" s="1">
        <v>113</v>
      </c>
      <c r="C1125" s="1">
        <v>124</v>
      </c>
      <c r="D1125" s="1">
        <v>112</v>
      </c>
      <c r="E1125" s="1">
        <v>121</v>
      </c>
      <c r="F1125" s="1">
        <v>121</v>
      </c>
      <c r="G1125" s="1">
        <v>5426000</v>
      </c>
      <c r="I1125">
        <f t="shared" si="50"/>
        <v>8.3333333333333332E-3</v>
      </c>
      <c r="J1125" s="18">
        <f t="shared" si="51"/>
        <v>1.4453710526144488E-4</v>
      </c>
    </row>
    <row r="1126" spans="1:10" x14ac:dyDescent="0.3">
      <c r="A1126" s="6">
        <v>44088</v>
      </c>
      <c r="B1126" s="1">
        <v>121</v>
      </c>
      <c r="C1126" s="1">
        <v>128</v>
      </c>
      <c r="D1126" s="1">
        <v>121</v>
      </c>
      <c r="E1126" s="1">
        <v>123</v>
      </c>
      <c r="F1126" s="1">
        <v>123</v>
      </c>
      <c r="G1126" s="1">
        <v>4236600</v>
      </c>
      <c r="I1126">
        <f t="shared" si="50"/>
        <v>1.6528925619834711E-2</v>
      </c>
      <c r="J1126" s="18">
        <f t="shared" si="51"/>
        <v>1.1285401772035337E-4</v>
      </c>
    </row>
    <row r="1127" spans="1:10" x14ac:dyDescent="0.3">
      <c r="A1127" s="6">
        <v>44089</v>
      </c>
      <c r="B1127" s="1">
        <v>124</v>
      </c>
      <c r="C1127" s="1">
        <v>125</v>
      </c>
      <c r="D1127" s="1">
        <v>121</v>
      </c>
      <c r="E1127" s="1">
        <v>122</v>
      </c>
      <c r="F1127" s="1">
        <v>122</v>
      </c>
      <c r="G1127" s="1">
        <v>3357400</v>
      </c>
      <c r="I1127">
        <f t="shared" si="50"/>
        <v>-8.130081300813009E-3</v>
      </c>
      <c r="J1127" s="18">
        <f t="shared" si="51"/>
        <v>8.9433998747654819E-5</v>
      </c>
    </row>
    <row r="1128" spans="1:10" x14ac:dyDescent="0.3">
      <c r="A1128" s="6">
        <v>44090</v>
      </c>
      <c r="B1128" s="1">
        <v>122</v>
      </c>
      <c r="C1128" s="1">
        <v>123</v>
      </c>
      <c r="D1128" s="1">
        <v>121</v>
      </c>
      <c r="E1128" s="1">
        <v>121</v>
      </c>
      <c r="F1128" s="1">
        <v>121</v>
      </c>
      <c r="G1128" s="1">
        <v>1930200</v>
      </c>
      <c r="I1128">
        <f t="shared" si="50"/>
        <v>-8.1967213114754103E-3</v>
      </c>
      <c r="J1128" s="18">
        <f t="shared" si="51"/>
        <v>5.1416424728278823E-5</v>
      </c>
    </row>
    <row r="1129" spans="1:10" x14ac:dyDescent="0.3">
      <c r="A1129" s="6">
        <v>44091</v>
      </c>
      <c r="B1129" s="1">
        <v>121</v>
      </c>
      <c r="C1129" s="1">
        <v>121</v>
      </c>
      <c r="D1129" s="1">
        <v>118</v>
      </c>
      <c r="E1129" s="1">
        <v>119</v>
      </c>
      <c r="F1129" s="1">
        <v>119</v>
      </c>
      <c r="G1129" s="1">
        <v>1315700</v>
      </c>
      <c r="I1129">
        <f t="shared" si="50"/>
        <v>-1.6528925619834711E-2</v>
      </c>
      <c r="J1129" s="18">
        <f t="shared" si="51"/>
        <v>3.5047451049112243E-5</v>
      </c>
    </row>
    <row r="1130" spans="1:10" x14ac:dyDescent="0.3">
      <c r="A1130" s="6">
        <v>44092</v>
      </c>
      <c r="B1130" s="1">
        <v>119</v>
      </c>
      <c r="C1130" s="1">
        <v>121</v>
      </c>
      <c r="D1130" s="1">
        <v>117</v>
      </c>
      <c r="E1130" s="1">
        <v>118</v>
      </c>
      <c r="F1130" s="1">
        <v>118</v>
      </c>
      <c r="G1130" s="1">
        <v>1889400</v>
      </c>
      <c r="I1130">
        <f t="shared" si="50"/>
        <v>-8.4033613445378148E-3</v>
      </c>
      <c r="J1130" s="18">
        <f t="shared" si="51"/>
        <v>5.0329599462029846E-5</v>
      </c>
    </row>
    <row r="1131" spans="1:10" x14ac:dyDescent="0.3">
      <c r="A1131" s="6">
        <v>44095</v>
      </c>
      <c r="B1131" s="1">
        <v>119</v>
      </c>
      <c r="C1131" s="1">
        <v>119</v>
      </c>
      <c r="D1131" s="1">
        <v>116</v>
      </c>
      <c r="E1131" s="1">
        <v>116</v>
      </c>
      <c r="F1131" s="1">
        <v>116</v>
      </c>
      <c r="G1131" s="1">
        <v>2885000</v>
      </c>
      <c r="I1131">
        <f t="shared" si="50"/>
        <v>-1.6949152542372881E-2</v>
      </c>
      <c r="J1131" s="18">
        <f t="shared" si="51"/>
        <v>7.685026698843872E-5</v>
      </c>
    </row>
    <row r="1132" spans="1:10" x14ac:dyDescent="0.3">
      <c r="A1132" s="6">
        <v>44096</v>
      </c>
      <c r="B1132" s="1">
        <v>116</v>
      </c>
      <c r="C1132" s="1">
        <v>118</v>
      </c>
      <c r="D1132" s="1">
        <v>113</v>
      </c>
      <c r="E1132" s="1">
        <v>114</v>
      </c>
      <c r="F1132" s="1">
        <v>114</v>
      </c>
      <c r="G1132" s="1">
        <v>1219900</v>
      </c>
      <c r="I1132">
        <f t="shared" si="50"/>
        <v>-1.7241379310344827E-2</v>
      </c>
      <c r="J1132" s="18">
        <f t="shared" si="51"/>
        <v>3.2495542703360969E-5</v>
      </c>
    </row>
    <row r="1133" spans="1:10" x14ac:dyDescent="0.3">
      <c r="A1133" s="6">
        <v>44097</v>
      </c>
      <c r="B1133" s="1">
        <v>115</v>
      </c>
      <c r="C1133" s="1">
        <v>116</v>
      </c>
      <c r="D1133" s="1">
        <v>108</v>
      </c>
      <c r="E1133" s="1">
        <v>111</v>
      </c>
      <c r="F1133" s="1">
        <v>111</v>
      </c>
      <c r="G1133" s="1">
        <v>4067800</v>
      </c>
      <c r="I1133">
        <f t="shared" si="50"/>
        <v>-2.6315789473684209E-2</v>
      </c>
      <c r="J1133" s="18">
        <f t="shared" si="51"/>
        <v>1.0835754455998995E-4</v>
      </c>
    </row>
    <row r="1134" spans="1:10" x14ac:dyDescent="0.3">
      <c r="A1134" s="6">
        <v>44098</v>
      </c>
      <c r="B1134" s="1">
        <v>110</v>
      </c>
      <c r="C1134" s="1">
        <v>110</v>
      </c>
      <c r="D1134" s="1">
        <v>104</v>
      </c>
      <c r="E1134" s="1">
        <v>104</v>
      </c>
      <c r="F1134" s="1">
        <v>104</v>
      </c>
      <c r="G1134" s="1">
        <v>9825100</v>
      </c>
      <c r="I1134">
        <f t="shared" si="50"/>
        <v>-6.3063063063063057E-2</v>
      </c>
      <c r="J1134" s="18">
        <f t="shared" si="51"/>
        <v>2.6171977753487323E-4</v>
      </c>
    </row>
    <row r="1135" spans="1:10" x14ac:dyDescent="0.3">
      <c r="A1135" s="6">
        <v>44099</v>
      </c>
      <c r="B1135" s="1">
        <v>106</v>
      </c>
      <c r="C1135" s="1">
        <v>110</v>
      </c>
      <c r="D1135" s="1">
        <v>103</v>
      </c>
      <c r="E1135" s="1">
        <v>110</v>
      </c>
      <c r="F1135" s="1">
        <v>110</v>
      </c>
      <c r="G1135" s="1">
        <v>3540500</v>
      </c>
      <c r="I1135">
        <f t="shared" si="50"/>
        <v>5.7692307692307696E-2</v>
      </c>
      <c r="J1135" s="18">
        <f t="shared" si="51"/>
        <v>9.4311393508688822E-5</v>
      </c>
    </row>
    <row r="1136" spans="1:10" x14ac:dyDescent="0.3">
      <c r="A1136" s="6">
        <v>44102</v>
      </c>
      <c r="B1136" s="1">
        <v>112</v>
      </c>
      <c r="C1136" s="1">
        <v>114</v>
      </c>
      <c r="D1136" s="1">
        <v>107</v>
      </c>
      <c r="E1136" s="1">
        <v>112</v>
      </c>
      <c r="F1136" s="1">
        <v>112</v>
      </c>
      <c r="G1136" s="1">
        <v>1451700</v>
      </c>
      <c r="I1136">
        <f t="shared" si="50"/>
        <v>1.8181818181818181E-2</v>
      </c>
      <c r="J1136" s="18">
        <f t="shared" si="51"/>
        <v>3.8670201936608833E-5</v>
      </c>
    </row>
    <row r="1137" spans="1:10" x14ac:dyDescent="0.3">
      <c r="A1137" s="6">
        <v>44103</v>
      </c>
      <c r="B1137" s="1">
        <v>112</v>
      </c>
      <c r="C1137" s="1">
        <v>112</v>
      </c>
      <c r="D1137" s="1">
        <v>108</v>
      </c>
      <c r="E1137" s="1">
        <v>110</v>
      </c>
      <c r="F1137" s="1">
        <v>110</v>
      </c>
      <c r="G1137" s="1">
        <v>179500</v>
      </c>
      <c r="I1137">
        <f t="shared" si="50"/>
        <v>-1.7857142857142856E-2</v>
      </c>
      <c r="J1137" s="18">
        <f t="shared" si="51"/>
        <v>4.7814984140120451E-6</v>
      </c>
    </row>
    <row r="1138" spans="1:10" x14ac:dyDescent="0.3">
      <c r="A1138" s="6">
        <v>44104</v>
      </c>
      <c r="B1138" s="1">
        <v>110</v>
      </c>
      <c r="C1138" s="1">
        <v>110</v>
      </c>
      <c r="D1138" s="1">
        <v>106</v>
      </c>
      <c r="E1138" s="1">
        <v>108</v>
      </c>
      <c r="F1138" s="1">
        <v>108</v>
      </c>
      <c r="G1138" s="1">
        <v>1564200</v>
      </c>
      <c r="I1138">
        <f t="shared" si="50"/>
        <v>-1.8181818181818181E-2</v>
      </c>
      <c r="J1138" s="18">
        <f t="shared" si="51"/>
        <v>4.1666962781045349E-5</v>
      </c>
    </row>
    <row r="1139" spans="1:10" x14ac:dyDescent="0.3">
      <c r="A1139" s="6">
        <v>44105</v>
      </c>
      <c r="B1139" s="1">
        <v>108</v>
      </c>
      <c r="C1139" s="1">
        <v>112</v>
      </c>
      <c r="D1139" s="1">
        <v>106</v>
      </c>
      <c r="E1139" s="1">
        <v>111</v>
      </c>
      <c r="F1139" s="1">
        <v>111</v>
      </c>
      <c r="G1139" s="1">
        <v>963900</v>
      </c>
      <c r="I1139">
        <f t="shared" si="50"/>
        <v>2.7777777777777776E-2</v>
      </c>
      <c r="J1139" s="18">
        <f t="shared" si="51"/>
        <v>2.5676246915132088E-5</v>
      </c>
    </row>
    <row r="1140" spans="1:10" x14ac:dyDescent="0.3">
      <c r="A1140" s="6">
        <v>44106</v>
      </c>
      <c r="B1140" s="1">
        <v>112</v>
      </c>
      <c r="C1140" s="1">
        <v>112</v>
      </c>
      <c r="D1140" s="1">
        <v>105</v>
      </c>
      <c r="E1140" s="1">
        <v>105</v>
      </c>
      <c r="F1140" s="1">
        <v>105</v>
      </c>
      <c r="G1140" s="1">
        <v>2082600</v>
      </c>
      <c r="I1140">
        <f t="shared" si="50"/>
        <v>-5.4054054054054057E-2</v>
      </c>
      <c r="J1140" s="18">
        <f t="shared" si="51"/>
        <v>5.5476036752208829E-5</v>
      </c>
    </row>
    <row r="1141" spans="1:10" x14ac:dyDescent="0.3">
      <c r="A1141" s="6">
        <v>44109</v>
      </c>
      <c r="B1141" s="1">
        <v>105</v>
      </c>
      <c r="C1141" s="1">
        <v>109</v>
      </c>
      <c r="D1141" s="1">
        <v>105</v>
      </c>
      <c r="E1141" s="1">
        <v>108</v>
      </c>
      <c r="F1141" s="1">
        <v>108</v>
      </c>
      <c r="G1141" s="1">
        <v>707000</v>
      </c>
      <c r="I1141">
        <f t="shared" si="50"/>
        <v>2.8571428571428571E-2</v>
      </c>
      <c r="J1141" s="18">
        <f t="shared" si="51"/>
        <v>1.883297704014772E-5</v>
      </c>
    </row>
    <row r="1142" spans="1:10" x14ac:dyDescent="0.3">
      <c r="A1142" s="6">
        <v>44110</v>
      </c>
      <c r="B1142" s="1">
        <v>109</v>
      </c>
      <c r="C1142" s="1">
        <v>110</v>
      </c>
      <c r="D1142" s="1">
        <v>109</v>
      </c>
      <c r="E1142" s="1">
        <v>109</v>
      </c>
      <c r="F1142" s="1">
        <v>109</v>
      </c>
      <c r="G1142" s="1">
        <v>2223600</v>
      </c>
      <c r="I1142">
        <f t="shared" si="50"/>
        <v>9.2592592592592587E-3</v>
      </c>
      <c r="J1142" s="18">
        <f t="shared" si="51"/>
        <v>5.9231977010569265E-5</v>
      </c>
    </row>
    <row r="1143" spans="1:10" x14ac:dyDescent="0.3">
      <c r="A1143" s="6">
        <v>44111</v>
      </c>
      <c r="B1143" s="1">
        <v>111</v>
      </c>
      <c r="C1143" s="1">
        <v>121</v>
      </c>
      <c r="D1143" s="1">
        <v>109</v>
      </c>
      <c r="E1143" s="1">
        <v>113</v>
      </c>
      <c r="F1143" s="1">
        <v>113</v>
      </c>
      <c r="G1143" s="1">
        <v>14609900</v>
      </c>
      <c r="I1143">
        <f t="shared" si="50"/>
        <v>3.669724770642202E-2</v>
      </c>
      <c r="J1143" s="18">
        <f t="shared" si="51"/>
        <v>3.8917667787673855E-4</v>
      </c>
    </row>
    <row r="1144" spans="1:10" x14ac:dyDescent="0.3">
      <c r="A1144" s="6">
        <v>44112</v>
      </c>
      <c r="B1144" s="1">
        <v>114</v>
      </c>
      <c r="C1144" s="1">
        <v>116</v>
      </c>
      <c r="D1144" s="1">
        <v>112</v>
      </c>
      <c r="E1144" s="1">
        <v>112</v>
      </c>
      <c r="F1144" s="1">
        <v>112</v>
      </c>
      <c r="G1144" s="1">
        <v>2410100</v>
      </c>
      <c r="I1144">
        <f t="shared" si="50"/>
        <v>-8.8495575221238937E-3</v>
      </c>
      <c r="J1144" s="18">
        <f t="shared" si="51"/>
        <v>6.4199940543790691E-5</v>
      </c>
    </row>
    <row r="1145" spans="1:10" x14ac:dyDescent="0.3">
      <c r="A1145" s="6">
        <v>44113</v>
      </c>
      <c r="B1145" s="1">
        <v>114</v>
      </c>
      <c r="C1145" s="1">
        <v>115</v>
      </c>
      <c r="D1145" s="1">
        <v>113</v>
      </c>
      <c r="E1145" s="1">
        <v>113</v>
      </c>
      <c r="F1145" s="1">
        <v>113</v>
      </c>
      <c r="G1145" s="1">
        <v>808100</v>
      </c>
      <c r="I1145">
        <f t="shared" si="50"/>
        <v>8.9285714285714281E-3</v>
      </c>
      <c r="J1145" s="18">
        <f t="shared" si="51"/>
        <v>2.1526066119014672E-5</v>
      </c>
    </row>
    <row r="1146" spans="1:10" x14ac:dyDescent="0.3">
      <c r="A1146" s="6">
        <v>44116</v>
      </c>
      <c r="B1146" s="1">
        <v>114</v>
      </c>
      <c r="C1146" s="1">
        <v>128</v>
      </c>
      <c r="D1146" s="1">
        <v>113</v>
      </c>
      <c r="E1146" s="1">
        <v>121</v>
      </c>
      <c r="F1146" s="1">
        <v>121</v>
      </c>
      <c r="G1146" s="1">
        <v>38189200</v>
      </c>
      <c r="I1146">
        <f t="shared" si="50"/>
        <v>7.0796460176991149E-2</v>
      </c>
      <c r="J1146" s="18">
        <f t="shared" si="51"/>
        <v>1.0172791043587118E-3</v>
      </c>
    </row>
    <row r="1147" spans="1:10" x14ac:dyDescent="0.3">
      <c r="A1147" s="6">
        <v>44117</v>
      </c>
      <c r="B1147" s="1">
        <v>121</v>
      </c>
      <c r="C1147" s="1">
        <v>126</v>
      </c>
      <c r="D1147" s="1">
        <v>119</v>
      </c>
      <c r="E1147" s="1">
        <v>120</v>
      </c>
      <c r="F1147" s="1">
        <v>120</v>
      </c>
      <c r="G1147" s="1">
        <v>7690900</v>
      </c>
      <c r="I1147">
        <f t="shared" si="50"/>
        <v>-8.2644628099173556E-3</v>
      </c>
      <c r="J1147" s="18">
        <f t="shared" si="51"/>
        <v>2.0486922647534951E-4</v>
      </c>
    </row>
    <row r="1148" spans="1:10" x14ac:dyDescent="0.3">
      <c r="A1148" s="6">
        <v>44118</v>
      </c>
      <c r="B1148" s="1">
        <v>122</v>
      </c>
      <c r="C1148" s="1">
        <v>129</v>
      </c>
      <c r="D1148" s="1">
        <v>121</v>
      </c>
      <c r="E1148" s="1">
        <v>123</v>
      </c>
      <c r="F1148" s="1">
        <v>123</v>
      </c>
      <c r="G1148" s="1">
        <v>18681900</v>
      </c>
      <c r="I1148">
        <f t="shared" si="50"/>
        <v>2.5000000000000001E-2</v>
      </c>
      <c r="J1148" s="18">
        <f t="shared" si="51"/>
        <v>4.9764610150825419E-4</v>
      </c>
    </row>
    <row r="1149" spans="1:10" x14ac:dyDescent="0.3">
      <c r="A1149" s="6">
        <v>44119</v>
      </c>
      <c r="B1149" s="1">
        <v>120</v>
      </c>
      <c r="C1149" s="1">
        <v>123</v>
      </c>
      <c r="D1149" s="1">
        <v>120</v>
      </c>
      <c r="E1149" s="1">
        <v>120</v>
      </c>
      <c r="F1149" s="1">
        <v>120</v>
      </c>
      <c r="G1149" s="1">
        <v>3130700</v>
      </c>
      <c r="I1149">
        <f t="shared" si="50"/>
        <v>-2.4390243902439025E-2</v>
      </c>
      <c r="J1149" s="18">
        <f t="shared" si="51"/>
        <v>8.3395192672688077E-5</v>
      </c>
    </row>
    <row r="1150" spans="1:10" x14ac:dyDescent="0.3">
      <c r="A1150" s="6">
        <v>44120</v>
      </c>
      <c r="B1150" s="1">
        <v>120</v>
      </c>
      <c r="C1150" s="1">
        <v>123</v>
      </c>
      <c r="D1150" s="1">
        <v>119</v>
      </c>
      <c r="E1150" s="1">
        <v>120</v>
      </c>
      <c r="F1150" s="1">
        <v>120</v>
      </c>
      <c r="G1150" s="1">
        <v>2100000</v>
      </c>
      <c r="I1150">
        <f t="shared" si="50"/>
        <v>0</v>
      </c>
      <c r="J1150" s="18">
        <f t="shared" si="51"/>
        <v>5.5939535762815007E-5</v>
      </c>
    </row>
    <row r="1151" spans="1:10" x14ac:dyDescent="0.3">
      <c r="A1151" s="6">
        <v>44123</v>
      </c>
      <c r="B1151" s="1">
        <v>121</v>
      </c>
      <c r="C1151" s="1">
        <v>123</v>
      </c>
      <c r="D1151" s="1">
        <v>119</v>
      </c>
      <c r="E1151" s="1">
        <v>120</v>
      </c>
      <c r="F1151" s="1">
        <v>120</v>
      </c>
      <c r="G1151" s="1">
        <v>2289600</v>
      </c>
      <c r="I1151">
        <f t="shared" si="50"/>
        <v>0</v>
      </c>
      <c r="J1151" s="18">
        <f t="shared" si="51"/>
        <v>6.0990076705972022E-5</v>
      </c>
    </row>
    <row r="1152" spans="1:10" x14ac:dyDescent="0.3">
      <c r="A1152" s="6">
        <v>44124</v>
      </c>
      <c r="B1152" s="1">
        <v>120</v>
      </c>
      <c r="C1152" s="1">
        <v>121</v>
      </c>
      <c r="D1152" s="1">
        <v>116</v>
      </c>
      <c r="E1152" s="1">
        <v>117</v>
      </c>
      <c r="F1152" s="1">
        <v>117</v>
      </c>
      <c r="G1152" s="1">
        <v>4384600</v>
      </c>
      <c r="I1152">
        <f t="shared" si="50"/>
        <v>-2.5000000000000001E-2</v>
      </c>
      <c r="J1152" s="18">
        <f t="shared" si="51"/>
        <v>1.1679642309792319E-4</v>
      </c>
    </row>
    <row r="1153" spans="1:10" x14ac:dyDescent="0.3">
      <c r="A1153" s="6">
        <v>44125</v>
      </c>
      <c r="B1153" s="1">
        <v>119</v>
      </c>
      <c r="C1153" s="1">
        <v>119</v>
      </c>
      <c r="D1153" s="1">
        <v>116</v>
      </c>
      <c r="E1153" s="1">
        <v>116</v>
      </c>
      <c r="F1153" s="1">
        <v>116</v>
      </c>
      <c r="G1153" s="1">
        <v>1294800</v>
      </c>
      <c r="I1153">
        <f t="shared" si="50"/>
        <v>-8.5470085470085479E-3</v>
      </c>
      <c r="J1153" s="18">
        <f t="shared" si="51"/>
        <v>3.4490719478901366E-5</v>
      </c>
    </row>
    <row r="1154" spans="1:10" x14ac:dyDescent="0.3">
      <c r="A1154" s="6">
        <v>44126</v>
      </c>
      <c r="B1154" s="1">
        <v>116</v>
      </c>
      <c r="C1154" s="1">
        <v>119</v>
      </c>
      <c r="D1154" s="1">
        <v>116</v>
      </c>
      <c r="E1154" s="1">
        <v>116</v>
      </c>
      <c r="F1154" s="1">
        <v>116</v>
      </c>
      <c r="G1154" s="1">
        <v>1365800</v>
      </c>
      <c r="I1154">
        <f t="shared" si="50"/>
        <v>0</v>
      </c>
      <c r="J1154" s="18">
        <f t="shared" si="51"/>
        <v>3.6382008545167969E-5</v>
      </c>
    </row>
    <row r="1155" spans="1:10" x14ac:dyDescent="0.3">
      <c r="A1155" s="6">
        <v>44127</v>
      </c>
      <c r="B1155" s="1">
        <v>116</v>
      </c>
      <c r="C1155" s="1">
        <v>118</v>
      </c>
      <c r="D1155" s="1">
        <v>116</v>
      </c>
      <c r="E1155" s="1">
        <v>116</v>
      </c>
      <c r="F1155" s="1">
        <v>116</v>
      </c>
      <c r="G1155" s="1">
        <v>921400</v>
      </c>
      <c r="I1155">
        <f t="shared" si="50"/>
        <v>0</v>
      </c>
      <c r="J1155" s="18">
        <f t="shared" si="51"/>
        <v>2.4544137262789406E-5</v>
      </c>
    </row>
    <row r="1156" spans="1:10" x14ac:dyDescent="0.3">
      <c r="A1156" s="11">
        <v>44130</v>
      </c>
      <c r="B1156" s="5">
        <v>116</v>
      </c>
      <c r="C1156" s="5">
        <v>119</v>
      </c>
      <c r="D1156" s="5">
        <v>116</v>
      </c>
      <c r="E1156" s="4">
        <v>118</v>
      </c>
      <c r="F1156" s="5">
        <v>118</v>
      </c>
      <c r="G1156" s="4">
        <v>1288800</v>
      </c>
      <c r="H1156" s="5"/>
      <c r="I1156">
        <f t="shared" si="50"/>
        <v>1.7241379310344827E-2</v>
      </c>
      <c r="J1156" s="18">
        <f t="shared" si="51"/>
        <v>3.4330892233864752E-5</v>
      </c>
    </row>
    <row r="1157" spans="1:10" x14ac:dyDescent="0.3">
      <c r="A1157" s="10"/>
      <c r="B1157" s="10"/>
      <c r="C1157" s="10"/>
      <c r="D1157" s="10"/>
      <c r="E1157" s="10"/>
      <c r="F1157" s="10"/>
      <c r="G1157" s="10"/>
      <c r="H1157" s="10"/>
      <c r="I1157" s="10"/>
      <c r="J1157" s="18"/>
    </row>
    <row r="1158" spans="1:10" x14ac:dyDescent="0.3">
      <c r="A1158" s="7" t="s">
        <v>27</v>
      </c>
      <c r="G1158" s="1"/>
      <c r="J1158" s="18"/>
    </row>
    <row r="1159" spans="1:10" x14ac:dyDescent="0.3">
      <c r="A1159" t="s">
        <v>85</v>
      </c>
      <c r="B1159" t="s">
        <v>84</v>
      </c>
      <c r="C1159" t="s">
        <v>83</v>
      </c>
      <c r="D1159" t="s">
        <v>82</v>
      </c>
      <c r="E1159" t="s">
        <v>81</v>
      </c>
      <c r="F1159" t="s">
        <v>80</v>
      </c>
      <c r="G1159" s="1" t="s">
        <v>79</v>
      </c>
      <c r="H1159" t="s">
        <v>93</v>
      </c>
      <c r="I1159" t="s">
        <v>86</v>
      </c>
      <c r="J1159" s="18" t="s">
        <v>94</v>
      </c>
    </row>
    <row r="1160" spans="1:10" x14ac:dyDescent="0.3">
      <c r="A1160" s="6">
        <v>44074</v>
      </c>
      <c r="B1160" s="1">
        <v>7300</v>
      </c>
      <c r="C1160" s="1">
        <v>7500</v>
      </c>
      <c r="D1160" s="1">
        <v>7000</v>
      </c>
      <c r="E1160" s="1">
        <v>7000</v>
      </c>
      <c r="F1160" s="1">
        <v>6808</v>
      </c>
      <c r="G1160">
        <v>700</v>
      </c>
      <c r="H1160" s="1">
        <v>6894138227</v>
      </c>
      <c r="I1160">
        <f>(E1160/B1160-1)</f>
        <v>-4.1095890410958957E-2</v>
      </c>
      <c r="J1160" s="18">
        <f>(G1160/H$1160)</f>
        <v>1.0153553307918031E-7</v>
      </c>
    </row>
    <row r="1161" spans="1:10" x14ac:dyDescent="0.3">
      <c r="A1161" s="6">
        <v>44075</v>
      </c>
      <c r="B1161" s="1">
        <v>7200</v>
      </c>
      <c r="C1161" s="1">
        <v>7200</v>
      </c>
      <c r="D1161" s="1">
        <v>6875</v>
      </c>
      <c r="E1161" s="1">
        <v>7050</v>
      </c>
      <c r="F1161" s="1">
        <v>6857</v>
      </c>
      <c r="G1161" s="1">
        <v>2100</v>
      </c>
      <c r="I1161">
        <f t="shared" ref="I1161:I1199" si="52">(E1161-E1160)/E1160</f>
        <v>7.1428571428571426E-3</v>
      </c>
      <c r="J1161" s="18">
        <f t="shared" ref="J1161:J1200" si="53">(G1161/H$1160)</f>
        <v>3.0460659923754094E-7</v>
      </c>
    </row>
    <row r="1162" spans="1:10" x14ac:dyDescent="0.3">
      <c r="A1162" s="6">
        <v>44076</v>
      </c>
      <c r="B1162" s="1">
        <v>7200</v>
      </c>
      <c r="C1162" s="1">
        <v>7200</v>
      </c>
      <c r="D1162" s="1">
        <v>7175</v>
      </c>
      <c r="E1162" s="1">
        <v>7175</v>
      </c>
      <c r="F1162" s="1">
        <v>6979</v>
      </c>
      <c r="G1162" s="1">
        <v>1900</v>
      </c>
      <c r="I1162">
        <f t="shared" si="52"/>
        <v>1.7730496453900711E-2</v>
      </c>
      <c r="J1162" s="18">
        <f t="shared" si="53"/>
        <v>2.755964469292037E-7</v>
      </c>
    </row>
    <row r="1163" spans="1:10" x14ac:dyDescent="0.3">
      <c r="A1163" s="6">
        <v>44077</v>
      </c>
      <c r="B1163" s="1">
        <v>7175</v>
      </c>
      <c r="C1163" s="1">
        <v>7175</v>
      </c>
      <c r="D1163" s="1">
        <v>7175</v>
      </c>
      <c r="E1163" s="1">
        <v>7175</v>
      </c>
      <c r="F1163" s="1">
        <v>6979</v>
      </c>
      <c r="G1163" s="1">
        <v>0</v>
      </c>
      <c r="I1163">
        <f t="shared" si="52"/>
        <v>0</v>
      </c>
      <c r="J1163" s="18">
        <f t="shared" si="53"/>
        <v>0</v>
      </c>
    </row>
    <row r="1164" spans="1:10" x14ac:dyDescent="0.3">
      <c r="A1164" s="6">
        <v>44078</v>
      </c>
      <c r="B1164" s="1">
        <v>7125</v>
      </c>
      <c r="C1164" s="1">
        <v>7400</v>
      </c>
      <c r="D1164" s="1">
        <v>6850</v>
      </c>
      <c r="E1164" s="1">
        <v>7275</v>
      </c>
      <c r="F1164" s="1">
        <v>7076</v>
      </c>
      <c r="G1164" s="1">
        <v>6500</v>
      </c>
      <c r="I1164">
        <f t="shared" si="52"/>
        <v>1.3937282229965157E-2</v>
      </c>
      <c r="J1164" s="18">
        <f t="shared" si="53"/>
        <v>9.4282995002096005E-7</v>
      </c>
    </row>
    <row r="1165" spans="1:10" x14ac:dyDescent="0.3">
      <c r="A1165" s="6">
        <v>44081</v>
      </c>
      <c r="B1165" s="1">
        <v>7000</v>
      </c>
      <c r="C1165" s="1">
        <v>7125</v>
      </c>
      <c r="D1165" s="1">
        <v>6800</v>
      </c>
      <c r="E1165" s="1">
        <v>6875</v>
      </c>
      <c r="F1165" s="1">
        <v>6687</v>
      </c>
      <c r="G1165" s="1">
        <v>16700</v>
      </c>
      <c r="I1165">
        <f t="shared" si="52"/>
        <v>-5.4982817869415807E-2</v>
      </c>
      <c r="J1165" s="18">
        <f t="shared" si="53"/>
        <v>2.4223477177461588E-6</v>
      </c>
    </row>
    <row r="1166" spans="1:10" x14ac:dyDescent="0.3">
      <c r="A1166" s="6">
        <v>44082</v>
      </c>
      <c r="B1166" s="1">
        <v>7050</v>
      </c>
      <c r="C1166" s="1">
        <v>7300</v>
      </c>
      <c r="D1166" s="1">
        <v>7050</v>
      </c>
      <c r="E1166" s="1">
        <v>7275</v>
      </c>
      <c r="F1166" s="1">
        <v>7076</v>
      </c>
      <c r="G1166" s="1">
        <v>1700</v>
      </c>
      <c r="I1166">
        <f t="shared" si="52"/>
        <v>5.8181818181818182E-2</v>
      </c>
      <c r="J1166" s="18">
        <f t="shared" si="53"/>
        <v>2.4658629462086646E-7</v>
      </c>
    </row>
    <row r="1167" spans="1:10" x14ac:dyDescent="0.3">
      <c r="A1167" s="6">
        <v>44083</v>
      </c>
      <c r="B1167" s="1">
        <v>7275</v>
      </c>
      <c r="C1167" s="1">
        <v>7275</v>
      </c>
      <c r="D1167" s="1">
        <v>7275</v>
      </c>
      <c r="E1167" s="1">
        <v>7275</v>
      </c>
      <c r="F1167" s="1">
        <v>7076</v>
      </c>
      <c r="G1167" s="1">
        <v>100</v>
      </c>
      <c r="I1167">
        <f t="shared" si="52"/>
        <v>0</v>
      </c>
      <c r="J1167" s="18">
        <f t="shared" si="53"/>
        <v>1.4505076154168617E-8</v>
      </c>
    </row>
    <row r="1168" spans="1:10" x14ac:dyDescent="0.3">
      <c r="A1168" s="6">
        <v>44084</v>
      </c>
      <c r="B1168" s="1">
        <v>7175</v>
      </c>
      <c r="C1168" s="1">
        <v>7250</v>
      </c>
      <c r="D1168" s="1">
        <v>6775</v>
      </c>
      <c r="E1168" s="1">
        <v>6800</v>
      </c>
      <c r="F1168" s="1">
        <v>6614</v>
      </c>
      <c r="G1168" s="1">
        <v>6900</v>
      </c>
      <c r="I1168">
        <f t="shared" si="52"/>
        <v>-6.5292096219931275E-2</v>
      </c>
      <c r="J1168" s="18">
        <f t="shared" si="53"/>
        <v>1.0008502546376345E-6</v>
      </c>
    </row>
    <row r="1169" spans="1:10" x14ac:dyDescent="0.3">
      <c r="A1169" s="6">
        <v>44085</v>
      </c>
      <c r="B1169" s="1">
        <v>6800</v>
      </c>
      <c r="C1169" s="1">
        <v>7200</v>
      </c>
      <c r="D1169" s="1">
        <v>6800</v>
      </c>
      <c r="E1169" s="1">
        <v>7200</v>
      </c>
      <c r="F1169" s="1">
        <v>7003</v>
      </c>
      <c r="G1169" s="1">
        <v>4700</v>
      </c>
      <c r="I1169">
        <f t="shared" si="52"/>
        <v>5.8823529411764705E-2</v>
      </c>
      <c r="J1169" s="18">
        <f t="shared" si="53"/>
        <v>6.8173857924592495E-7</v>
      </c>
    </row>
    <row r="1170" spans="1:10" x14ac:dyDescent="0.3">
      <c r="A1170" s="6">
        <v>44088</v>
      </c>
      <c r="B1170" s="1">
        <v>7300</v>
      </c>
      <c r="C1170" s="1">
        <v>7300</v>
      </c>
      <c r="D1170" s="1">
        <v>7300</v>
      </c>
      <c r="E1170" s="1">
        <v>7300</v>
      </c>
      <c r="F1170" s="1">
        <v>7100</v>
      </c>
      <c r="G1170" s="1">
        <v>100</v>
      </c>
      <c r="I1170">
        <f t="shared" si="52"/>
        <v>1.3888888888888888E-2</v>
      </c>
      <c r="J1170" s="18">
        <f t="shared" si="53"/>
        <v>1.4505076154168617E-8</v>
      </c>
    </row>
    <row r="1171" spans="1:10" x14ac:dyDescent="0.3">
      <c r="A1171" s="6">
        <v>44089</v>
      </c>
      <c r="B1171" s="1">
        <v>7300</v>
      </c>
      <c r="C1171" s="1">
        <v>7300</v>
      </c>
      <c r="D1171" s="1">
        <v>7300</v>
      </c>
      <c r="E1171" s="1">
        <v>7300</v>
      </c>
      <c r="F1171" s="1">
        <v>7100</v>
      </c>
      <c r="G1171" s="1">
        <v>100</v>
      </c>
      <c r="I1171">
        <f t="shared" si="52"/>
        <v>0</v>
      </c>
      <c r="J1171" s="18">
        <f t="shared" si="53"/>
        <v>1.4505076154168617E-8</v>
      </c>
    </row>
    <row r="1172" spans="1:10" x14ac:dyDescent="0.3">
      <c r="A1172" s="6">
        <v>44090</v>
      </c>
      <c r="B1172" s="1">
        <v>7300</v>
      </c>
      <c r="C1172" s="1">
        <v>7300</v>
      </c>
      <c r="D1172" s="1">
        <v>7300</v>
      </c>
      <c r="E1172" s="1">
        <v>7300</v>
      </c>
      <c r="F1172" s="1">
        <v>7100</v>
      </c>
      <c r="G1172" s="1">
        <v>0</v>
      </c>
      <c r="I1172">
        <f t="shared" si="52"/>
        <v>0</v>
      </c>
      <c r="J1172" s="18">
        <f t="shared" si="53"/>
        <v>0</v>
      </c>
    </row>
    <row r="1173" spans="1:10" x14ac:dyDescent="0.3">
      <c r="A1173" s="6">
        <v>44091</v>
      </c>
      <c r="B1173" s="1">
        <v>7300</v>
      </c>
      <c r="C1173" s="1">
        <v>7300</v>
      </c>
      <c r="D1173" s="1">
        <v>7300</v>
      </c>
      <c r="E1173" s="1">
        <v>7300</v>
      </c>
      <c r="F1173" s="1">
        <v>7100</v>
      </c>
      <c r="G1173" s="1">
        <v>0</v>
      </c>
      <c r="I1173">
        <f t="shared" si="52"/>
        <v>0</v>
      </c>
      <c r="J1173" s="18">
        <f t="shared" si="53"/>
        <v>0</v>
      </c>
    </row>
    <row r="1174" spans="1:10" x14ac:dyDescent="0.3">
      <c r="A1174" s="6">
        <v>44092</v>
      </c>
      <c r="B1174" s="1">
        <v>7300</v>
      </c>
      <c r="C1174" s="1">
        <v>7300</v>
      </c>
      <c r="D1174" s="1">
        <v>7000</v>
      </c>
      <c r="E1174" s="1">
        <v>7300</v>
      </c>
      <c r="F1174" s="1">
        <v>7100</v>
      </c>
      <c r="G1174" s="1">
        <v>300</v>
      </c>
      <c r="I1174">
        <f t="shared" si="52"/>
        <v>0</v>
      </c>
      <c r="J1174" s="18">
        <f t="shared" si="53"/>
        <v>4.3515228462505846E-8</v>
      </c>
    </row>
    <row r="1175" spans="1:10" x14ac:dyDescent="0.3">
      <c r="A1175" s="6">
        <v>44095</v>
      </c>
      <c r="B1175" s="1">
        <v>7300</v>
      </c>
      <c r="C1175" s="1">
        <v>7300</v>
      </c>
      <c r="D1175" s="1">
        <v>7300</v>
      </c>
      <c r="E1175" s="1">
        <v>7300</v>
      </c>
      <c r="F1175" s="1">
        <v>7100</v>
      </c>
      <c r="G1175" s="1">
        <v>0</v>
      </c>
      <c r="I1175">
        <f t="shared" si="52"/>
        <v>0</v>
      </c>
      <c r="J1175" s="18">
        <f t="shared" si="53"/>
        <v>0</v>
      </c>
    </row>
    <row r="1176" spans="1:10" x14ac:dyDescent="0.3">
      <c r="A1176" s="6">
        <v>44096</v>
      </c>
      <c r="B1176" s="1">
        <v>7300</v>
      </c>
      <c r="C1176" s="1">
        <v>7300</v>
      </c>
      <c r="D1176" s="1">
        <v>7300</v>
      </c>
      <c r="E1176" s="1">
        <v>7300</v>
      </c>
      <c r="F1176" s="1">
        <v>7100</v>
      </c>
      <c r="G1176" s="1">
        <v>0</v>
      </c>
      <c r="I1176">
        <f t="shared" si="52"/>
        <v>0</v>
      </c>
      <c r="J1176" s="18">
        <f t="shared" si="53"/>
        <v>0</v>
      </c>
    </row>
    <row r="1177" spans="1:10" x14ac:dyDescent="0.3">
      <c r="A1177" s="6">
        <v>44097</v>
      </c>
      <c r="B1177" s="1">
        <v>7300</v>
      </c>
      <c r="C1177" s="1">
        <v>7300</v>
      </c>
      <c r="D1177" s="1">
        <v>7300</v>
      </c>
      <c r="E1177" s="1">
        <v>7300</v>
      </c>
      <c r="F1177" s="1">
        <v>7100</v>
      </c>
      <c r="G1177" s="1">
        <v>0</v>
      </c>
      <c r="I1177">
        <f t="shared" si="52"/>
        <v>0</v>
      </c>
      <c r="J1177" s="18">
        <f t="shared" si="53"/>
        <v>0</v>
      </c>
    </row>
    <row r="1178" spans="1:10" x14ac:dyDescent="0.3">
      <c r="A1178" s="6">
        <v>44098</v>
      </c>
      <c r="B1178" s="1">
        <v>7300</v>
      </c>
      <c r="C1178" s="1">
        <v>7300</v>
      </c>
      <c r="D1178" s="1">
        <v>7300</v>
      </c>
      <c r="E1178" s="1">
        <v>7300</v>
      </c>
      <c r="F1178" s="1">
        <v>7100</v>
      </c>
      <c r="G1178" s="1">
        <v>0</v>
      </c>
      <c r="I1178">
        <f t="shared" si="52"/>
        <v>0</v>
      </c>
      <c r="J1178" s="18">
        <f t="shared" si="53"/>
        <v>0</v>
      </c>
    </row>
    <row r="1179" spans="1:10" x14ac:dyDescent="0.3">
      <c r="A1179" s="6">
        <v>44099</v>
      </c>
      <c r="B1179" s="1">
        <v>7300</v>
      </c>
      <c r="C1179" s="1">
        <v>7300</v>
      </c>
      <c r="D1179" s="1">
        <v>7300</v>
      </c>
      <c r="E1179" s="1">
        <v>7300</v>
      </c>
      <c r="F1179" s="1">
        <v>7100</v>
      </c>
      <c r="G1179" s="1">
        <v>0</v>
      </c>
      <c r="I1179">
        <f t="shared" si="52"/>
        <v>0</v>
      </c>
      <c r="J1179" s="18">
        <f t="shared" si="53"/>
        <v>0</v>
      </c>
    </row>
    <row r="1180" spans="1:10" x14ac:dyDescent="0.3">
      <c r="A1180" s="6">
        <v>44102</v>
      </c>
      <c r="B1180" s="1">
        <v>7300</v>
      </c>
      <c r="C1180" s="1">
        <v>7300</v>
      </c>
      <c r="D1180" s="1">
        <v>7300</v>
      </c>
      <c r="E1180" s="1">
        <v>7300</v>
      </c>
      <c r="F1180" s="1">
        <v>7100</v>
      </c>
      <c r="G1180" s="1">
        <v>0</v>
      </c>
      <c r="I1180">
        <f t="shared" si="52"/>
        <v>0</v>
      </c>
      <c r="J1180" s="18">
        <f t="shared" si="53"/>
        <v>0</v>
      </c>
    </row>
    <row r="1181" spans="1:10" x14ac:dyDescent="0.3">
      <c r="A1181" s="6">
        <v>44103</v>
      </c>
      <c r="B1181" s="1">
        <v>7300</v>
      </c>
      <c r="C1181" s="1">
        <v>7300</v>
      </c>
      <c r="D1181" s="1">
        <v>7300</v>
      </c>
      <c r="E1181" s="1">
        <v>7300</v>
      </c>
      <c r="F1181" s="1">
        <v>7100</v>
      </c>
      <c r="G1181" s="1">
        <v>0</v>
      </c>
      <c r="I1181">
        <f t="shared" si="52"/>
        <v>0</v>
      </c>
      <c r="J1181" s="18">
        <f t="shared" si="53"/>
        <v>0</v>
      </c>
    </row>
    <row r="1182" spans="1:10" x14ac:dyDescent="0.3">
      <c r="A1182" s="6">
        <v>44104</v>
      </c>
      <c r="B1182" s="1">
        <v>7200</v>
      </c>
      <c r="C1182" s="1">
        <v>7300</v>
      </c>
      <c r="D1182" s="1">
        <v>7000</v>
      </c>
      <c r="E1182" s="1">
        <v>7000</v>
      </c>
      <c r="F1182" s="1">
        <v>6808</v>
      </c>
      <c r="G1182" s="1">
        <v>4100</v>
      </c>
      <c r="I1182">
        <f t="shared" si="52"/>
        <v>-4.1095890410958902E-2</v>
      </c>
      <c r="J1182" s="18">
        <f t="shared" si="53"/>
        <v>5.9470812232091328E-7</v>
      </c>
    </row>
    <row r="1183" spans="1:10" x14ac:dyDescent="0.3">
      <c r="A1183" s="6">
        <v>44105</v>
      </c>
      <c r="B1183" s="1">
        <v>7300</v>
      </c>
      <c r="C1183" s="1">
        <v>7300</v>
      </c>
      <c r="D1183" s="1">
        <v>7025</v>
      </c>
      <c r="E1183" s="1">
        <v>7025</v>
      </c>
      <c r="F1183" s="1">
        <v>6833</v>
      </c>
      <c r="G1183" s="1">
        <v>600</v>
      </c>
      <c r="I1183">
        <f t="shared" si="52"/>
        <v>3.5714285714285713E-3</v>
      </c>
      <c r="J1183" s="18">
        <f t="shared" si="53"/>
        <v>8.7030456925011693E-8</v>
      </c>
    </row>
    <row r="1184" spans="1:10" x14ac:dyDescent="0.3">
      <c r="A1184" s="6">
        <v>44106</v>
      </c>
      <c r="B1184" s="1">
        <v>7025</v>
      </c>
      <c r="C1184" s="1">
        <v>7025</v>
      </c>
      <c r="D1184" s="1">
        <v>7025</v>
      </c>
      <c r="E1184" s="1">
        <v>7025</v>
      </c>
      <c r="F1184" s="1">
        <v>6833</v>
      </c>
      <c r="G1184" s="1">
        <v>0</v>
      </c>
      <c r="I1184">
        <f t="shared" si="52"/>
        <v>0</v>
      </c>
      <c r="J1184" s="18">
        <f t="shared" si="53"/>
        <v>0</v>
      </c>
    </row>
    <row r="1185" spans="1:10" x14ac:dyDescent="0.3">
      <c r="A1185" s="6">
        <v>44109</v>
      </c>
      <c r="B1185" s="1">
        <v>7000</v>
      </c>
      <c r="C1185" s="1">
        <v>7200</v>
      </c>
      <c r="D1185" s="1">
        <v>7000</v>
      </c>
      <c r="E1185" s="1">
        <v>7200</v>
      </c>
      <c r="F1185" s="1">
        <v>7003</v>
      </c>
      <c r="G1185" s="1">
        <v>300</v>
      </c>
      <c r="I1185">
        <f t="shared" si="52"/>
        <v>2.491103202846975E-2</v>
      </c>
      <c r="J1185" s="18">
        <f t="shared" si="53"/>
        <v>4.3515228462505846E-8</v>
      </c>
    </row>
    <row r="1186" spans="1:10" x14ac:dyDescent="0.3">
      <c r="A1186" s="6">
        <v>44110</v>
      </c>
      <c r="B1186" s="1">
        <v>7000</v>
      </c>
      <c r="C1186" s="1">
        <v>7000</v>
      </c>
      <c r="D1186" s="1">
        <v>7000</v>
      </c>
      <c r="E1186" s="1">
        <v>7000</v>
      </c>
      <c r="F1186" s="1">
        <v>6808</v>
      </c>
      <c r="G1186" s="1">
        <v>1800</v>
      </c>
      <c r="I1186">
        <f t="shared" si="52"/>
        <v>-2.7777777777777776E-2</v>
      </c>
      <c r="J1186" s="18">
        <f t="shared" si="53"/>
        <v>2.610913707750351E-7</v>
      </c>
    </row>
    <row r="1187" spans="1:10" x14ac:dyDescent="0.3">
      <c r="A1187" s="6">
        <v>44111</v>
      </c>
      <c r="B1187" s="1">
        <v>7000</v>
      </c>
      <c r="C1187" s="1">
        <v>7000</v>
      </c>
      <c r="D1187" s="1">
        <v>7000</v>
      </c>
      <c r="E1187" s="1">
        <v>7000</v>
      </c>
      <c r="F1187" s="1">
        <v>6808</v>
      </c>
      <c r="G1187" s="1">
        <v>300</v>
      </c>
      <c r="I1187">
        <f t="shared" si="52"/>
        <v>0</v>
      </c>
      <c r="J1187" s="18">
        <f t="shared" si="53"/>
        <v>4.3515228462505846E-8</v>
      </c>
    </row>
    <row r="1188" spans="1:10" x14ac:dyDescent="0.3">
      <c r="A1188" s="6">
        <v>44112</v>
      </c>
      <c r="B1188" s="1">
        <v>7200</v>
      </c>
      <c r="C1188" s="1">
        <v>7200</v>
      </c>
      <c r="D1188" s="1">
        <v>7200</v>
      </c>
      <c r="E1188" s="1">
        <v>7200</v>
      </c>
      <c r="F1188" s="1">
        <v>7003</v>
      </c>
      <c r="G1188" s="1">
        <v>100</v>
      </c>
      <c r="I1188">
        <f t="shared" si="52"/>
        <v>2.8571428571428571E-2</v>
      </c>
      <c r="J1188" s="18">
        <f t="shared" si="53"/>
        <v>1.4505076154168617E-8</v>
      </c>
    </row>
    <row r="1189" spans="1:10" x14ac:dyDescent="0.3">
      <c r="A1189" s="6">
        <v>44113</v>
      </c>
      <c r="B1189" s="1">
        <v>7200</v>
      </c>
      <c r="C1189" s="1">
        <v>7200</v>
      </c>
      <c r="D1189" s="1">
        <v>7200</v>
      </c>
      <c r="E1189" s="1">
        <v>7200</v>
      </c>
      <c r="F1189" s="1">
        <v>7003</v>
      </c>
      <c r="G1189" s="1">
        <v>0</v>
      </c>
      <c r="I1189">
        <f t="shared" si="52"/>
        <v>0</v>
      </c>
      <c r="J1189" s="18">
        <f t="shared" si="53"/>
        <v>0</v>
      </c>
    </row>
    <row r="1190" spans="1:10" x14ac:dyDescent="0.3">
      <c r="A1190" s="6">
        <v>44116</v>
      </c>
      <c r="B1190" s="1">
        <v>7150</v>
      </c>
      <c r="C1190" s="1">
        <v>7175</v>
      </c>
      <c r="D1190" s="1">
        <v>7150</v>
      </c>
      <c r="E1190" s="1">
        <v>7175</v>
      </c>
      <c r="F1190" s="1">
        <v>6979</v>
      </c>
      <c r="G1190" s="1">
        <v>2000</v>
      </c>
      <c r="I1190">
        <f t="shared" si="52"/>
        <v>-3.472222222222222E-3</v>
      </c>
      <c r="J1190" s="18">
        <f t="shared" si="53"/>
        <v>2.9010152308337229E-7</v>
      </c>
    </row>
    <row r="1191" spans="1:10" x14ac:dyDescent="0.3">
      <c r="A1191" s="6">
        <v>44117</v>
      </c>
      <c r="B1191" s="1">
        <v>7175</v>
      </c>
      <c r="C1191" s="1">
        <v>7175</v>
      </c>
      <c r="D1191" s="1">
        <v>7175</v>
      </c>
      <c r="E1191" s="1">
        <v>7175</v>
      </c>
      <c r="F1191" s="1">
        <v>6979</v>
      </c>
      <c r="G1191" s="1">
        <v>0</v>
      </c>
      <c r="I1191">
        <f t="shared" si="52"/>
        <v>0</v>
      </c>
      <c r="J1191" s="18">
        <f t="shared" si="53"/>
        <v>0</v>
      </c>
    </row>
    <row r="1192" spans="1:10" x14ac:dyDescent="0.3">
      <c r="A1192" s="6">
        <v>44118</v>
      </c>
      <c r="B1192" s="1">
        <v>7175</v>
      </c>
      <c r="C1192" s="1">
        <v>7175</v>
      </c>
      <c r="D1192" s="1">
        <v>7175</v>
      </c>
      <c r="E1192" s="1">
        <v>7175</v>
      </c>
      <c r="F1192" s="1">
        <v>6979</v>
      </c>
      <c r="G1192" s="1">
        <v>800</v>
      </c>
      <c r="I1192">
        <f t="shared" si="52"/>
        <v>0</v>
      </c>
      <c r="J1192" s="18">
        <f t="shared" si="53"/>
        <v>1.1604060923334893E-7</v>
      </c>
    </row>
    <row r="1193" spans="1:10" x14ac:dyDescent="0.3">
      <c r="A1193" s="6">
        <v>44119</v>
      </c>
      <c r="B1193" s="1">
        <v>7175</v>
      </c>
      <c r="C1193" s="1">
        <v>7175</v>
      </c>
      <c r="D1193" s="1">
        <v>7175</v>
      </c>
      <c r="E1193" s="1">
        <v>7175</v>
      </c>
      <c r="F1193" s="1">
        <v>6979</v>
      </c>
      <c r="G1193" s="1">
        <v>0</v>
      </c>
      <c r="I1193">
        <f t="shared" si="52"/>
        <v>0</v>
      </c>
      <c r="J1193" s="18">
        <f t="shared" si="53"/>
        <v>0</v>
      </c>
    </row>
    <row r="1194" spans="1:10" x14ac:dyDescent="0.3">
      <c r="A1194" s="6">
        <v>44120</v>
      </c>
      <c r="B1194" s="1">
        <v>7175</v>
      </c>
      <c r="C1194" s="1">
        <v>7175</v>
      </c>
      <c r="D1194" s="1">
        <v>7175</v>
      </c>
      <c r="E1194" s="1">
        <v>7175</v>
      </c>
      <c r="F1194" s="1">
        <v>6979</v>
      </c>
      <c r="G1194" s="1">
        <v>0</v>
      </c>
      <c r="I1194">
        <f t="shared" si="52"/>
        <v>0</v>
      </c>
      <c r="J1194" s="18">
        <f t="shared" si="53"/>
        <v>0</v>
      </c>
    </row>
    <row r="1195" spans="1:10" x14ac:dyDescent="0.3">
      <c r="A1195" s="6">
        <v>44123</v>
      </c>
      <c r="B1195" s="1">
        <v>7175</v>
      </c>
      <c r="C1195" s="1">
        <v>7175</v>
      </c>
      <c r="D1195" s="1">
        <v>7175</v>
      </c>
      <c r="E1195" s="1">
        <v>7175</v>
      </c>
      <c r="F1195" s="1">
        <v>6979</v>
      </c>
      <c r="G1195" s="1">
        <v>100</v>
      </c>
      <c r="I1195">
        <f t="shared" si="52"/>
        <v>0</v>
      </c>
      <c r="J1195" s="18">
        <f t="shared" si="53"/>
        <v>1.4505076154168617E-8</v>
      </c>
    </row>
    <row r="1196" spans="1:10" x14ac:dyDescent="0.3">
      <c r="A1196" s="6">
        <v>44124</v>
      </c>
      <c r="B1196" s="1">
        <v>7175</v>
      </c>
      <c r="C1196" s="1">
        <v>7175</v>
      </c>
      <c r="D1196" s="1">
        <v>7175</v>
      </c>
      <c r="E1196" s="1">
        <v>7175</v>
      </c>
      <c r="F1196" s="1">
        <v>6979</v>
      </c>
      <c r="G1196" s="1">
        <v>500</v>
      </c>
      <c r="I1196">
        <f t="shared" si="52"/>
        <v>0</v>
      </c>
      <c r="J1196" s="18">
        <f t="shared" si="53"/>
        <v>7.2525380770843073E-8</v>
      </c>
    </row>
    <row r="1197" spans="1:10" x14ac:dyDescent="0.3">
      <c r="A1197" s="6">
        <v>44125</v>
      </c>
      <c r="B1197" s="1">
        <v>7175</v>
      </c>
      <c r="C1197" s="1">
        <v>7175</v>
      </c>
      <c r="D1197" s="1">
        <v>7175</v>
      </c>
      <c r="E1197" s="1">
        <v>7175</v>
      </c>
      <c r="F1197" s="1">
        <v>6979</v>
      </c>
      <c r="G1197" s="1">
        <v>100</v>
      </c>
      <c r="I1197">
        <f t="shared" si="52"/>
        <v>0</v>
      </c>
      <c r="J1197" s="18">
        <f t="shared" si="53"/>
        <v>1.4505076154168617E-8</v>
      </c>
    </row>
    <row r="1198" spans="1:10" x14ac:dyDescent="0.3">
      <c r="A1198" s="6">
        <v>44126</v>
      </c>
      <c r="B1198" s="1">
        <v>7175</v>
      </c>
      <c r="C1198" s="1">
        <v>7175</v>
      </c>
      <c r="D1198" s="1">
        <v>7175</v>
      </c>
      <c r="E1198" s="1">
        <v>7175</v>
      </c>
      <c r="F1198" s="1">
        <v>6979</v>
      </c>
      <c r="G1198" s="1">
        <v>100</v>
      </c>
      <c r="I1198">
        <f t="shared" si="52"/>
        <v>0</v>
      </c>
      <c r="J1198" s="18">
        <f t="shared" si="53"/>
        <v>1.4505076154168617E-8</v>
      </c>
    </row>
    <row r="1199" spans="1:10" x14ac:dyDescent="0.3">
      <c r="A1199" s="6">
        <v>44127</v>
      </c>
      <c r="B1199" s="1">
        <v>7100</v>
      </c>
      <c r="C1199" s="1">
        <v>7100</v>
      </c>
      <c r="D1199" s="1">
        <v>7100</v>
      </c>
      <c r="E1199" s="1">
        <v>7100</v>
      </c>
      <c r="F1199" s="1">
        <v>6906</v>
      </c>
      <c r="G1199" s="1">
        <v>100</v>
      </c>
      <c r="I1199">
        <f t="shared" si="52"/>
        <v>-1.0452961672473868E-2</v>
      </c>
      <c r="J1199" s="18">
        <f t="shared" si="53"/>
        <v>1.4505076154168617E-8</v>
      </c>
    </row>
    <row r="1200" spans="1:10" x14ac:dyDescent="0.3">
      <c r="A1200" s="11">
        <v>44130</v>
      </c>
      <c r="B1200" s="4">
        <v>7100</v>
      </c>
      <c r="C1200" s="4">
        <v>7100</v>
      </c>
      <c r="D1200" s="4">
        <v>7100</v>
      </c>
      <c r="E1200" s="4">
        <v>7100</v>
      </c>
      <c r="F1200" s="4">
        <v>6979</v>
      </c>
      <c r="G1200" s="4">
        <v>0</v>
      </c>
      <c r="H1200" s="5"/>
      <c r="I1200">
        <f>(F1200/B1200-1)</f>
        <v>-1.704225352112676E-2</v>
      </c>
      <c r="J1200" s="18">
        <f t="shared" si="53"/>
        <v>0</v>
      </c>
    </row>
    <row r="1201" spans="1:10" x14ac:dyDescent="0.3">
      <c r="A1201" s="10"/>
      <c r="B1201" s="10"/>
      <c r="C1201" s="10"/>
      <c r="D1201" s="10"/>
      <c r="E1201" s="10"/>
      <c r="F1201" s="10"/>
      <c r="G1201" s="10"/>
      <c r="H1201" s="10"/>
      <c r="I1201" s="10"/>
      <c r="J1201" s="18"/>
    </row>
    <row r="1202" spans="1:10" x14ac:dyDescent="0.3">
      <c r="A1202" s="7" t="s">
        <v>28</v>
      </c>
      <c r="G1202" s="1"/>
      <c r="J1202" s="18"/>
    </row>
    <row r="1203" spans="1:10" x14ac:dyDescent="0.3">
      <c r="A1203" t="s">
        <v>85</v>
      </c>
      <c r="B1203" t="s">
        <v>84</v>
      </c>
      <c r="C1203" t="s">
        <v>83</v>
      </c>
      <c r="D1203" t="s">
        <v>82</v>
      </c>
      <c r="E1203" t="s">
        <v>81</v>
      </c>
      <c r="F1203" t="s">
        <v>80</v>
      </c>
      <c r="G1203" s="1" t="s">
        <v>79</v>
      </c>
      <c r="H1203" t="s">
        <v>93</v>
      </c>
      <c r="I1203" t="s">
        <v>86</v>
      </c>
      <c r="J1203" s="18" t="s">
        <v>94</v>
      </c>
    </row>
    <row r="1204" spans="1:10" x14ac:dyDescent="0.3">
      <c r="A1204" s="6">
        <v>44074</v>
      </c>
      <c r="B1204">
        <v>755</v>
      </c>
      <c r="C1204">
        <v>765</v>
      </c>
      <c r="D1204">
        <v>745</v>
      </c>
      <c r="E1204">
        <v>755</v>
      </c>
      <c r="F1204">
        <v>755</v>
      </c>
      <c r="G1204">
        <v>136000</v>
      </c>
      <c r="H1204" s="1">
        <v>22715776032</v>
      </c>
      <c r="I1204">
        <f>(E1204/B1204-1)</f>
        <v>0</v>
      </c>
      <c r="J1204" s="18">
        <f>(G1204/H$1204)</f>
        <v>5.9870285658924921E-6</v>
      </c>
    </row>
    <row r="1205" spans="1:10" x14ac:dyDescent="0.3">
      <c r="A1205" s="6">
        <v>44075</v>
      </c>
      <c r="B1205" s="1">
        <v>755</v>
      </c>
      <c r="C1205" s="1">
        <v>755</v>
      </c>
      <c r="D1205" s="1">
        <v>730</v>
      </c>
      <c r="E1205" s="1">
        <v>745</v>
      </c>
      <c r="F1205" s="1">
        <v>745</v>
      </c>
      <c r="G1205" s="1">
        <v>14500</v>
      </c>
      <c r="I1205">
        <f t="shared" ref="I1205:I1244" si="54">(E1205-E1204)/E1204</f>
        <v>-1.3245033112582781E-2</v>
      </c>
      <c r="J1205" s="18">
        <f t="shared" ref="J1205:J1244" si="55">(G1205/H$1204)</f>
        <v>6.3832289856942006E-7</v>
      </c>
    </row>
    <row r="1206" spans="1:10" x14ac:dyDescent="0.3">
      <c r="A1206" s="6">
        <v>44076</v>
      </c>
      <c r="B1206" s="1">
        <v>755</v>
      </c>
      <c r="C1206" s="1">
        <v>755</v>
      </c>
      <c r="D1206" s="1">
        <v>755</v>
      </c>
      <c r="E1206" s="1">
        <v>755</v>
      </c>
      <c r="F1206" s="1">
        <v>755</v>
      </c>
      <c r="G1206" s="1">
        <v>14500</v>
      </c>
      <c r="I1206">
        <f t="shared" si="54"/>
        <v>1.3422818791946308E-2</v>
      </c>
      <c r="J1206" s="18">
        <f t="shared" si="55"/>
        <v>6.3832289856942006E-7</v>
      </c>
    </row>
    <row r="1207" spans="1:10" x14ac:dyDescent="0.3">
      <c r="A1207" s="6">
        <v>44077</v>
      </c>
      <c r="B1207" s="1">
        <v>750</v>
      </c>
      <c r="C1207" s="1">
        <v>755</v>
      </c>
      <c r="D1207" s="1">
        <v>750</v>
      </c>
      <c r="E1207" s="1">
        <v>750</v>
      </c>
      <c r="F1207" s="1">
        <v>750</v>
      </c>
      <c r="G1207" s="1">
        <v>48400</v>
      </c>
      <c r="I1207">
        <f t="shared" si="54"/>
        <v>-6.6225165562913907E-3</v>
      </c>
      <c r="J1207" s="18">
        <f t="shared" si="55"/>
        <v>2.1306778131558575E-6</v>
      </c>
    </row>
    <row r="1208" spans="1:10" x14ac:dyDescent="0.3">
      <c r="A1208" s="6">
        <v>44078</v>
      </c>
      <c r="B1208" s="1">
        <v>745</v>
      </c>
      <c r="C1208" s="1">
        <v>765</v>
      </c>
      <c r="D1208" s="1">
        <v>740</v>
      </c>
      <c r="E1208" s="1">
        <v>740</v>
      </c>
      <c r="F1208" s="1">
        <v>740</v>
      </c>
      <c r="G1208" s="1">
        <v>117900</v>
      </c>
      <c r="I1208">
        <f t="shared" si="54"/>
        <v>-1.3333333333333334E-2</v>
      </c>
      <c r="J1208" s="18">
        <f t="shared" si="55"/>
        <v>5.1902254994023882E-6</v>
      </c>
    </row>
    <row r="1209" spans="1:10" x14ac:dyDescent="0.3">
      <c r="A1209" s="6">
        <v>44081</v>
      </c>
      <c r="B1209" s="1">
        <v>750</v>
      </c>
      <c r="C1209" s="1">
        <v>750</v>
      </c>
      <c r="D1209" s="1">
        <v>740</v>
      </c>
      <c r="E1209" s="1">
        <v>745</v>
      </c>
      <c r="F1209" s="1">
        <v>745</v>
      </c>
      <c r="G1209" s="1">
        <v>72400</v>
      </c>
      <c r="I1209">
        <f t="shared" si="54"/>
        <v>6.7567567567567571E-3</v>
      </c>
      <c r="J1209" s="18">
        <f t="shared" si="55"/>
        <v>3.1872122659604147E-6</v>
      </c>
    </row>
    <row r="1210" spans="1:10" x14ac:dyDescent="0.3">
      <c r="A1210" s="6">
        <v>44082</v>
      </c>
      <c r="B1210" s="1">
        <v>750</v>
      </c>
      <c r="C1210" s="1">
        <v>755</v>
      </c>
      <c r="D1210" s="1">
        <v>740</v>
      </c>
      <c r="E1210" s="1">
        <v>750</v>
      </c>
      <c r="F1210" s="1">
        <v>750</v>
      </c>
      <c r="G1210" s="1">
        <v>67300</v>
      </c>
      <c r="I1210">
        <f t="shared" si="54"/>
        <v>6.7114093959731542E-3</v>
      </c>
      <c r="J1210" s="18">
        <f t="shared" si="55"/>
        <v>2.9626986947394464E-6</v>
      </c>
    </row>
    <row r="1211" spans="1:10" x14ac:dyDescent="0.3">
      <c r="A1211" s="6">
        <v>44083</v>
      </c>
      <c r="B1211" s="1">
        <v>745</v>
      </c>
      <c r="C1211" s="1">
        <v>745</v>
      </c>
      <c r="D1211" s="1">
        <v>735</v>
      </c>
      <c r="E1211" s="1">
        <v>745</v>
      </c>
      <c r="F1211" s="1">
        <v>745</v>
      </c>
      <c r="G1211" s="1">
        <v>168100</v>
      </c>
      <c r="I1211">
        <f t="shared" si="54"/>
        <v>-6.6666666666666671E-3</v>
      </c>
      <c r="J1211" s="18">
        <f t="shared" si="55"/>
        <v>7.4001433965185874E-6</v>
      </c>
    </row>
    <row r="1212" spans="1:10" x14ac:dyDescent="0.3">
      <c r="A1212" s="6">
        <v>44084</v>
      </c>
      <c r="B1212" s="1">
        <v>735</v>
      </c>
      <c r="C1212" s="1">
        <v>735</v>
      </c>
      <c r="D1212" s="1">
        <v>695</v>
      </c>
      <c r="E1212" s="1">
        <v>705</v>
      </c>
      <c r="F1212" s="1">
        <v>705</v>
      </c>
      <c r="G1212" s="1">
        <v>430300</v>
      </c>
      <c r="I1212">
        <f t="shared" si="54"/>
        <v>-5.3691275167785234E-2</v>
      </c>
      <c r="J1212" s="18">
        <f t="shared" si="55"/>
        <v>1.8942782293408376E-5</v>
      </c>
    </row>
    <row r="1213" spans="1:10" x14ac:dyDescent="0.3">
      <c r="A1213" s="6">
        <v>44085</v>
      </c>
      <c r="B1213" s="1">
        <v>705</v>
      </c>
      <c r="C1213" s="1">
        <v>735</v>
      </c>
      <c r="D1213" s="1">
        <v>705</v>
      </c>
      <c r="E1213" s="1">
        <v>730</v>
      </c>
      <c r="F1213" s="1">
        <v>730</v>
      </c>
      <c r="G1213" s="1">
        <v>77900</v>
      </c>
      <c r="I1213">
        <f t="shared" si="54"/>
        <v>3.5460992907801421E-2</v>
      </c>
      <c r="J1213" s="18">
        <f t="shared" si="55"/>
        <v>3.4293347447281258E-6</v>
      </c>
    </row>
    <row r="1214" spans="1:10" x14ac:dyDescent="0.3">
      <c r="A1214" s="6">
        <v>44088</v>
      </c>
      <c r="B1214" s="1">
        <v>725</v>
      </c>
      <c r="C1214" s="1">
        <v>755</v>
      </c>
      <c r="D1214" s="1">
        <v>725</v>
      </c>
      <c r="E1214" s="1">
        <v>745</v>
      </c>
      <c r="F1214" s="1">
        <v>745</v>
      </c>
      <c r="G1214" s="1">
        <v>49800</v>
      </c>
      <c r="I1214">
        <f t="shared" si="54"/>
        <v>2.0547945205479451E-2</v>
      </c>
      <c r="J1214" s="18">
        <f t="shared" si="55"/>
        <v>2.1923089895694565E-6</v>
      </c>
    </row>
    <row r="1215" spans="1:10" x14ac:dyDescent="0.3">
      <c r="A1215" s="6">
        <v>44089</v>
      </c>
      <c r="B1215" s="1">
        <v>750</v>
      </c>
      <c r="C1215" s="1">
        <v>755</v>
      </c>
      <c r="D1215" s="1">
        <v>740</v>
      </c>
      <c r="E1215" s="1">
        <v>745</v>
      </c>
      <c r="F1215" s="1">
        <v>745</v>
      </c>
      <c r="G1215" s="1">
        <v>86200</v>
      </c>
      <c r="I1215">
        <f t="shared" si="54"/>
        <v>0</v>
      </c>
      <c r="J1215" s="18">
        <f t="shared" si="55"/>
        <v>3.7947195763230352E-6</v>
      </c>
    </row>
    <row r="1216" spans="1:10" x14ac:dyDescent="0.3">
      <c r="A1216" s="6">
        <v>44090</v>
      </c>
      <c r="B1216" s="1">
        <v>745</v>
      </c>
      <c r="C1216" s="1">
        <v>750</v>
      </c>
      <c r="D1216" s="1">
        <v>735</v>
      </c>
      <c r="E1216" s="1">
        <v>745</v>
      </c>
      <c r="F1216" s="1">
        <v>745</v>
      </c>
      <c r="G1216" s="1">
        <v>117800</v>
      </c>
      <c r="I1216">
        <f t="shared" si="54"/>
        <v>0</v>
      </c>
      <c r="J1216" s="18">
        <f t="shared" si="55"/>
        <v>5.1858232725157026E-6</v>
      </c>
    </row>
    <row r="1217" spans="1:10" x14ac:dyDescent="0.3">
      <c r="A1217" s="6">
        <v>44091</v>
      </c>
      <c r="B1217" s="1">
        <v>745</v>
      </c>
      <c r="C1217" s="1">
        <v>755</v>
      </c>
      <c r="D1217" s="1">
        <v>745</v>
      </c>
      <c r="E1217" s="1">
        <v>745</v>
      </c>
      <c r="F1217" s="1">
        <v>745</v>
      </c>
      <c r="G1217" s="1">
        <v>113700</v>
      </c>
      <c r="I1217">
        <f t="shared" si="54"/>
        <v>0</v>
      </c>
      <c r="J1217" s="18">
        <f t="shared" si="55"/>
        <v>5.0053319701615909E-6</v>
      </c>
    </row>
    <row r="1218" spans="1:10" x14ac:dyDescent="0.3">
      <c r="A1218" s="6">
        <v>44092</v>
      </c>
      <c r="B1218" s="1">
        <v>745</v>
      </c>
      <c r="C1218" s="1">
        <v>750</v>
      </c>
      <c r="D1218" s="1">
        <v>730</v>
      </c>
      <c r="E1218" s="1">
        <v>740</v>
      </c>
      <c r="F1218" s="1">
        <v>740</v>
      </c>
      <c r="G1218" s="1">
        <v>3400</v>
      </c>
      <c r="I1218">
        <f t="shared" si="54"/>
        <v>-6.7114093959731542E-3</v>
      </c>
      <c r="J1218" s="18">
        <f t="shared" si="55"/>
        <v>1.4967571414731231E-7</v>
      </c>
    </row>
    <row r="1219" spans="1:10" x14ac:dyDescent="0.3">
      <c r="A1219" s="6">
        <v>44095</v>
      </c>
      <c r="B1219" s="1">
        <v>750</v>
      </c>
      <c r="C1219" s="1">
        <v>750</v>
      </c>
      <c r="D1219" s="1">
        <v>740</v>
      </c>
      <c r="E1219" s="1">
        <v>745</v>
      </c>
      <c r="F1219" s="1">
        <v>745</v>
      </c>
      <c r="G1219" s="1">
        <v>24700</v>
      </c>
      <c r="I1219">
        <f t="shared" si="54"/>
        <v>6.7567567567567571E-3</v>
      </c>
      <c r="J1219" s="18">
        <f t="shared" si="55"/>
        <v>1.0873500410113569E-6</v>
      </c>
    </row>
    <row r="1220" spans="1:10" x14ac:dyDescent="0.3">
      <c r="A1220" s="6">
        <v>44096</v>
      </c>
      <c r="B1220" s="1">
        <v>750</v>
      </c>
      <c r="C1220" s="1">
        <v>750</v>
      </c>
      <c r="D1220" s="1">
        <v>735</v>
      </c>
      <c r="E1220" s="1">
        <v>740</v>
      </c>
      <c r="F1220" s="1">
        <v>740</v>
      </c>
      <c r="G1220" s="1">
        <v>16500</v>
      </c>
      <c r="I1220">
        <f t="shared" si="54"/>
        <v>-6.7114093959731542E-3</v>
      </c>
      <c r="J1220" s="18">
        <f t="shared" si="55"/>
        <v>7.2636743630313316E-7</v>
      </c>
    </row>
    <row r="1221" spans="1:10" x14ac:dyDescent="0.3">
      <c r="A1221" s="6">
        <v>44097</v>
      </c>
      <c r="B1221" s="1">
        <v>745</v>
      </c>
      <c r="C1221" s="1">
        <v>745</v>
      </c>
      <c r="D1221" s="1">
        <v>735</v>
      </c>
      <c r="E1221" s="1">
        <v>735</v>
      </c>
      <c r="F1221" s="1">
        <v>735</v>
      </c>
      <c r="G1221" s="1">
        <v>14400</v>
      </c>
      <c r="I1221">
        <f t="shared" si="54"/>
        <v>-6.7567567567567571E-3</v>
      </c>
      <c r="J1221" s="18">
        <f t="shared" si="55"/>
        <v>6.3392067168273439E-7</v>
      </c>
    </row>
    <row r="1222" spans="1:10" x14ac:dyDescent="0.3">
      <c r="A1222" s="6">
        <v>44098</v>
      </c>
      <c r="B1222" s="1">
        <v>720</v>
      </c>
      <c r="C1222" s="1">
        <v>735</v>
      </c>
      <c r="D1222" s="1">
        <v>720</v>
      </c>
      <c r="E1222" s="1">
        <v>725</v>
      </c>
      <c r="F1222" s="1">
        <v>725</v>
      </c>
      <c r="G1222" s="1">
        <v>170900</v>
      </c>
      <c r="I1222">
        <f t="shared" si="54"/>
        <v>-1.3605442176870748E-2</v>
      </c>
      <c r="J1222" s="18">
        <f t="shared" si="55"/>
        <v>7.5234057493457854E-6</v>
      </c>
    </row>
    <row r="1223" spans="1:10" x14ac:dyDescent="0.3">
      <c r="A1223" s="6">
        <v>44099</v>
      </c>
      <c r="B1223" s="1">
        <v>725</v>
      </c>
      <c r="C1223" s="1">
        <v>725</v>
      </c>
      <c r="D1223" s="1">
        <v>710</v>
      </c>
      <c r="E1223" s="1">
        <v>720</v>
      </c>
      <c r="F1223" s="1">
        <v>720</v>
      </c>
      <c r="G1223" s="1">
        <v>46400</v>
      </c>
      <c r="I1223">
        <f t="shared" si="54"/>
        <v>-6.8965517241379309E-3</v>
      </c>
      <c r="J1223" s="18">
        <f t="shared" si="55"/>
        <v>2.0426332754221441E-6</v>
      </c>
    </row>
    <row r="1224" spans="1:10" x14ac:dyDescent="0.3">
      <c r="A1224" s="6">
        <v>44102</v>
      </c>
      <c r="B1224" s="1">
        <v>720</v>
      </c>
      <c r="C1224" s="1">
        <v>730</v>
      </c>
      <c r="D1224" s="1">
        <v>720</v>
      </c>
      <c r="E1224" s="1">
        <v>720</v>
      </c>
      <c r="F1224" s="1">
        <v>720</v>
      </c>
      <c r="G1224" s="1">
        <v>1100</v>
      </c>
      <c r="I1224">
        <f t="shared" si="54"/>
        <v>0</v>
      </c>
      <c r="J1224" s="18">
        <f t="shared" si="55"/>
        <v>4.8424495753542215E-8</v>
      </c>
    </row>
    <row r="1225" spans="1:10" x14ac:dyDescent="0.3">
      <c r="A1225" s="6">
        <v>44103</v>
      </c>
      <c r="B1225" s="1">
        <v>720</v>
      </c>
      <c r="C1225" s="1">
        <v>740</v>
      </c>
      <c r="D1225" s="1">
        <v>720</v>
      </c>
      <c r="E1225" s="1">
        <v>730</v>
      </c>
      <c r="F1225" s="1">
        <v>730</v>
      </c>
      <c r="G1225" s="1">
        <v>16600</v>
      </c>
      <c r="I1225">
        <f t="shared" si="54"/>
        <v>1.3888888888888888E-2</v>
      </c>
      <c r="J1225" s="18">
        <f t="shared" si="55"/>
        <v>7.3076966318981883E-7</v>
      </c>
    </row>
    <row r="1226" spans="1:10" x14ac:dyDescent="0.3">
      <c r="A1226" s="6">
        <v>44104</v>
      </c>
      <c r="B1226" s="1">
        <v>730</v>
      </c>
      <c r="C1226" s="1">
        <v>730</v>
      </c>
      <c r="D1226" s="1">
        <v>725</v>
      </c>
      <c r="E1226" s="1">
        <v>725</v>
      </c>
      <c r="F1226" s="1">
        <v>725</v>
      </c>
      <c r="G1226" s="1">
        <v>10200</v>
      </c>
      <c r="I1226">
        <f t="shared" si="54"/>
        <v>-6.8493150684931503E-3</v>
      </c>
      <c r="J1226" s="18">
        <f t="shared" si="55"/>
        <v>4.490271424419369E-7</v>
      </c>
    </row>
    <row r="1227" spans="1:10" x14ac:dyDescent="0.3">
      <c r="A1227" s="6">
        <v>44105</v>
      </c>
      <c r="B1227" s="1">
        <v>730</v>
      </c>
      <c r="C1227" s="1">
        <v>735</v>
      </c>
      <c r="D1227" s="1">
        <v>725</v>
      </c>
      <c r="E1227" s="1">
        <v>735</v>
      </c>
      <c r="F1227" s="1">
        <v>735</v>
      </c>
      <c r="G1227" s="1">
        <v>9200</v>
      </c>
      <c r="I1227">
        <f t="shared" si="54"/>
        <v>1.3793103448275862E-2</v>
      </c>
      <c r="J1227" s="18">
        <f t="shared" si="55"/>
        <v>4.0500487357508035E-7</v>
      </c>
    </row>
    <row r="1228" spans="1:10" x14ac:dyDescent="0.3">
      <c r="A1228" s="6">
        <v>44106</v>
      </c>
      <c r="B1228" s="1">
        <v>735</v>
      </c>
      <c r="C1228" s="1">
        <v>735</v>
      </c>
      <c r="D1228" s="1">
        <v>725</v>
      </c>
      <c r="E1228" s="1">
        <v>725</v>
      </c>
      <c r="F1228" s="1">
        <v>725</v>
      </c>
      <c r="G1228" s="1">
        <v>9900</v>
      </c>
      <c r="I1228">
        <f t="shared" si="54"/>
        <v>-1.3605442176870748E-2</v>
      </c>
      <c r="J1228" s="18">
        <f t="shared" si="55"/>
        <v>4.3582046178187994E-7</v>
      </c>
    </row>
    <row r="1229" spans="1:10" x14ac:dyDescent="0.3">
      <c r="A1229" s="6">
        <v>44109</v>
      </c>
      <c r="B1229" s="1">
        <v>730</v>
      </c>
      <c r="C1229" s="1">
        <v>730</v>
      </c>
      <c r="D1229" s="1">
        <v>720</v>
      </c>
      <c r="E1229" s="1">
        <v>730</v>
      </c>
      <c r="F1229" s="1">
        <v>730</v>
      </c>
      <c r="G1229" s="1">
        <v>37700</v>
      </c>
      <c r="I1229">
        <f t="shared" si="54"/>
        <v>6.8965517241379309E-3</v>
      </c>
      <c r="J1229" s="18">
        <f t="shared" si="55"/>
        <v>1.6596395362804922E-6</v>
      </c>
    </row>
    <row r="1230" spans="1:10" x14ac:dyDescent="0.3">
      <c r="A1230" s="6">
        <v>44110</v>
      </c>
      <c r="B1230" s="1">
        <v>730</v>
      </c>
      <c r="C1230" s="1">
        <v>740</v>
      </c>
      <c r="D1230" s="1">
        <v>730</v>
      </c>
      <c r="E1230" s="1">
        <v>730</v>
      </c>
      <c r="F1230" s="1">
        <v>730</v>
      </c>
      <c r="G1230" s="1">
        <v>124500</v>
      </c>
      <c r="I1230">
        <f t="shared" si="54"/>
        <v>0</v>
      </c>
      <c r="J1230" s="18">
        <f t="shared" si="55"/>
        <v>5.4807724739236417E-6</v>
      </c>
    </row>
    <row r="1231" spans="1:10" x14ac:dyDescent="0.3">
      <c r="A1231" s="6">
        <v>44111</v>
      </c>
      <c r="B1231" s="1">
        <v>730</v>
      </c>
      <c r="C1231" s="1">
        <v>740</v>
      </c>
      <c r="D1231" s="1">
        <v>725</v>
      </c>
      <c r="E1231" s="1">
        <v>730</v>
      </c>
      <c r="F1231" s="1">
        <v>730</v>
      </c>
      <c r="G1231" s="1">
        <v>7900</v>
      </c>
      <c r="I1231">
        <f t="shared" si="54"/>
        <v>0</v>
      </c>
      <c r="J1231" s="18">
        <f t="shared" si="55"/>
        <v>3.4777592404816679E-7</v>
      </c>
    </row>
    <row r="1232" spans="1:10" x14ac:dyDescent="0.3">
      <c r="A1232" s="6">
        <v>44112</v>
      </c>
      <c r="B1232" s="1">
        <v>730</v>
      </c>
      <c r="C1232" s="1">
        <v>735</v>
      </c>
      <c r="D1232" s="1">
        <v>720</v>
      </c>
      <c r="E1232" s="1">
        <v>735</v>
      </c>
      <c r="F1232" s="1">
        <v>735</v>
      </c>
      <c r="G1232" s="1">
        <v>82700</v>
      </c>
      <c r="I1232">
        <f t="shared" si="54"/>
        <v>6.8493150684931503E-3</v>
      </c>
      <c r="J1232" s="18">
        <f t="shared" si="55"/>
        <v>3.6406416352890372E-6</v>
      </c>
    </row>
    <row r="1233" spans="1:10" x14ac:dyDescent="0.3">
      <c r="A1233" s="6">
        <v>44113</v>
      </c>
      <c r="B1233" s="1">
        <v>735</v>
      </c>
      <c r="C1233" s="1">
        <v>740</v>
      </c>
      <c r="D1233" s="1">
        <v>730</v>
      </c>
      <c r="E1233" s="1">
        <v>730</v>
      </c>
      <c r="F1233" s="1">
        <v>730</v>
      </c>
      <c r="G1233" s="1">
        <v>115900</v>
      </c>
      <c r="I1233">
        <f t="shared" si="54"/>
        <v>-6.8027210884353739E-3</v>
      </c>
      <c r="J1233" s="18">
        <f t="shared" si="55"/>
        <v>5.1021809616686748E-6</v>
      </c>
    </row>
    <row r="1234" spans="1:10" x14ac:dyDescent="0.3">
      <c r="A1234" s="6">
        <v>44116</v>
      </c>
      <c r="B1234" s="1">
        <v>735</v>
      </c>
      <c r="C1234" s="1">
        <v>755</v>
      </c>
      <c r="D1234" s="1">
        <v>730</v>
      </c>
      <c r="E1234" s="1">
        <v>735</v>
      </c>
      <c r="F1234" s="1">
        <v>735</v>
      </c>
      <c r="G1234" s="1">
        <v>674800</v>
      </c>
      <c r="I1234">
        <f t="shared" si="54"/>
        <v>6.8493150684931503E-3</v>
      </c>
      <c r="J1234" s="18">
        <f t="shared" si="55"/>
        <v>2.9706227031354806E-5</v>
      </c>
    </row>
    <row r="1235" spans="1:10" x14ac:dyDescent="0.3">
      <c r="A1235" s="6">
        <v>44117</v>
      </c>
      <c r="B1235" s="1">
        <v>735</v>
      </c>
      <c r="C1235" s="1">
        <v>745</v>
      </c>
      <c r="D1235" s="1">
        <v>730</v>
      </c>
      <c r="E1235" s="1">
        <v>740</v>
      </c>
      <c r="F1235" s="1">
        <v>740</v>
      </c>
      <c r="G1235" s="1">
        <v>102300</v>
      </c>
      <c r="I1235">
        <f t="shared" si="54"/>
        <v>6.8027210884353739E-3</v>
      </c>
      <c r="J1235" s="18">
        <f t="shared" si="55"/>
        <v>4.5034781050794261E-6</v>
      </c>
    </row>
    <row r="1236" spans="1:10" x14ac:dyDescent="0.3">
      <c r="A1236" s="6">
        <v>44118</v>
      </c>
      <c r="B1236" s="1">
        <v>740</v>
      </c>
      <c r="C1236" s="1">
        <v>740</v>
      </c>
      <c r="D1236" s="1">
        <v>730</v>
      </c>
      <c r="E1236" s="1">
        <v>730</v>
      </c>
      <c r="F1236" s="1">
        <v>730</v>
      </c>
      <c r="G1236" s="1">
        <v>546800</v>
      </c>
      <c r="I1236">
        <f t="shared" si="54"/>
        <v>-1.3513513513513514E-2</v>
      </c>
      <c r="J1236" s="18">
        <f t="shared" si="55"/>
        <v>2.4071376616397167E-5</v>
      </c>
    </row>
    <row r="1237" spans="1:10" x14ac:dyDescent="0.3">
      <c r="A1237" s="6">
        <v>44119</v>
      </c>
      <c r="B1237" s="1">
        <v>735</v>
      </c>
      <c r="C1237" s="1">
        <v>735</v>
      </c>
      <c r="D1237" s="1">
        <v>725</v>
      </c>
      <c r="E1237" s="1">
        <v>725</v>
      </c>
      <c r="F1237" s="1">
        <v>725</v>
      </c>
      <c r="G1237" s="1">
        <v>211500</v>
      </c>
      <c r="I1237">
        <f t="shared" si="54"/>
        <v>-6.8493150684931503E-3</v>
      </c>
      <c r="J1237" s="18">
        <f t="shared" si="55"/>
        <v>9.3107098653401618E-6</v>
      </c>
    </row>
    <row r="1238" spans="1:10" x14ac:dyDescent="0.3">
      <c r="A1238" s="6">
        <v>44120</v>
      </c>
      <c r="B1238" s="1">
        <v>725</v>
      </c>
      <c r="C1238" s="1">
        <v>735</v>
      </c>
      <c r="D1238" s="1">
        <v>725</v>
      </c>
      <c r="E1238" s="1">
        <v>730</v>
      </c>
      <c r="F1238" s="1">
        <v>730</v>
      </c>
      <c r="G1238" s="1">
        <v>36500</v>
      </c>
      <c r="I1238">
        <f t="shared" si="54"/>
        <v>6.8965517241379309E-3</v>
      </c>
      <c r="J1238" s="18">
        <f t="shared" si="55"/>
        <v>1.6068128136402644E-6</v>
      </c>
    </row>
    <row r="1239" spans="1:10" x14ac:dyDescent="0.3">
      <c r="A1239" s="6">
        <v>44123</v>
      </c>
      <c r="B1239" s="1">
        <v>730</v>
      </c>
      <c r="C1239" s="1">
        <v>740</v>
      </c>
      <c r="D1239" s="1">
        <v>730</v>
      </c>
      <c r="E1239" s="1">
        <v>730</v>
      </c>
      <c r="F1239" s="1">
        <v>730</v>
      </c>
      <c r="G1239" s="1">
        <v>16300</v>
      </c>
      <c r="I1239">
        <f t="shared" si="54"/>
        <v>0</v>
      </c>
      <c r="J1239" s="18">
        <f t="shared" si="55"/>
        <v>7.1756298252976193E-7</v>
      </c>
    </row>
    <row r="1240" spans="1:10" x14ac:dyDescent="0.3">
      <c r="A1240" s="6">
        <v>44124</v>
      </c>
      <c r="B1240" s="1">
        <v>730</v>
      </c>
      <c r="C1240" s="1">
        <v>740</v>
      </c>
      <c r="D1240" s="1">
        <v>730</v>
      </c>
      <c r="E1240" s="1">
        <v>730</v>
      </c>
      <c r="F1240" s="1">
        <v>730</v>
      </c>
      <c r="G1240" s="1">
        <v>139200</v>
      </c>
      <c r="I1240">
        <f t="shared" si="54"/>
        <v>0</v>
      </c>
      <c r="J1240" s="18">
        <f t="shared" si="55"/>
        <v>6.1278998262664328E-6</v>
      </c>
    </row>
    <row r="1241" spans="1:10" x14ac:dyDescent="0.3">
      <c r="A1241" s="6">
        <v>44125</v>
      </c>
      <c r="B1241" s="1">
        <v>730</v>
      </c>
      <c r="C1241" s="1">
        <v>735</v>
      </c>
      <c r="D1241" s="1">
        <v>730</v>
      </c>
      <c r="E1241" s="1">
        <v>735</v>
      </c>
      <c r="F1241" s="1">
        <v>735</v>
      </c>
      <c r="G1241" s="1">
        <v>3000</v>
      </c>
      <c r="I1241">
        <f t="shared" si="54"/>
        <v>6.8493150684931503E-3</v>
      </c>
      <c r="J1241" s="18">
        <f t="shared" si="55"/>
        <v>1.3206680660056968E-7</v>
      </c>
    </row>
    <row r="1242" spans="1:10" x14ac:dyDescent="0.3">
      <c r="A1242" s="6">
        <v>44126</v>
      </c>
      <c r="B1242" s="1">
        <v>730</v>
      </c>
      <c r="C1242" s="1">
        <v>735</v>
      </c>
      <c r="D1242" s="1">
        <v>725</v>
      </c>
      <c r="E1242" s="1">
        <v>730</v>
      </c>
      <c r="F1242" s="1">
        <v>730</v>
      </c>
      <c r="G1242" s="1">
        <v>294500</v>
      </c>
      <c r="I1242">
        <f t="shared" si="54"/>
        <v>-6.8027210884353739E-3</v>
      </c>
      <c r="J1242" s="18">
        <f t="shared" si="55"/>
        <v>1.2964558181289257E-5</v>
      </c>
    </row>
    <row r="1243" spans="1:10" x14ac:dyDescent="0.3">
      <c r="A1243" s="6">
        <v>44127</v>
      </c>
      <c r="B1243" s="1">
        <v>735</v>
      </c>
      <c r="C1243" s="1">
        <v>735</v>
      </c>
      <c r="D1243" s="1">
        <v>730</v>
      </c>
      <c r="E1243" s="1">
        <v>730</v>
      </c>
      <c r="F1243" s="1">
        <v>730</v>
      </c>
      <c r="G1243" s="1">
        <v>19400</v>
      </c>
      <c r="I1243">
        <f t="shared" si="54"/>
        <v>0</v>
      </c>
      <c r="J1243" s="18">
        <f t="shared" si="55"/>
        <v>8.540320160170172E-7</v>
      </c>
    </row>
    <row r="1244" spans="1:10" x14ac:dyDescent="0.3">
      <c r="A1244" s="11">
        <v>44130</v>
      </c>
      <c r="B1244" s="5">
        <v>730</v>
      </c>
      <c r="C1244" s="5">
        <v>730</v>
      </c>
      <c r="D1244" s="5">
        <v>725</v>
      </c>
      <c r="E1244" s="5">
        <v>725</v>
      </c>
      <c r="F1244" s="5">
        <v>725</v>
      </c>
      <c r="G1244" s="4">
        <v>394000</v>
      </c>
      <c r="H1244" s="5"/>
      <c r="I1244">
        <f t="shared" si="54"/>
        <v>-6.8493150684931503E-3</v>
      </c>
      <c r="J1244" s="18">
        <f t="shared" si="55"/>
        <v>1.7344773933541482E-5</v>
      </c>
    </row>
    <row r="1245" spans="1:10" x14ac:dyDescent="0.3">
      <c r="A1245" s="8"/>
      <c r="B1245" s="8"/>
      <c r="C1245" s="8"/>
      <c r="D1245" s="8"/>
      <c r="E1245" s="8"/>
      <c r="F1245" s="8"/>
      <c r="G1245" s="8"/>
      <c r="H1245" s="8"/>
      <c r="I1245" s="8"/>
      <c r="J1245" s="18"/>
    </row>
    <row r="1246" spans="1:10" x14ac:dyDescent="0.3">
      <c r="A1246" s="7" t="s">
        <v>29</v>
      </c>
      <c r="G1246" s="1"/>
      <c r="J1246" s="18"/>
    </row>
    <row r="1247" spans="1:10" x14ac:dyDescent="0.3">
      <c r="A1247" t="s">
        <v>85</v>
      </c>
      <c r="B1247" t="s">
        <v>84</v>
      </c>
      <c r="C1247" t="s">
        <v>83</v>
      </c>
      <c r="D1247" t="s">
        <v>82</v>
      </c>
      <c r="E1247" t="s">
        <v>81</v>
      </c>
      <c r="F1247" t="s">
        <v>80</v>
      </c>
      <c r="G1247" s="1" t="s">
        <v>79</v>
      </c>
      <c r="H1247" t="s">
        <v>93</v>
      </c>
      <c r="I1247" t="s">
        <v>78</v>
      </c>
      <c r="J1247" s="18" t="s">
        <v>94</v>
      </c>
    </row>
    <row r="1248" spans="1:10" x14ac:dyDescent="0.3">
      <c r="A1248" s="6">
        <v>44074</v>
      </c>
      <c r="B1248">
        <v>725</v>
      </c>
      <c r="C1248">
        <v>725</v>
      </c>
      <c r="D1248">
        <v>725</v>
      </c>
      <c r="E1248">
        <v>725</v>
      </c>
      <c r="F1248">
        <v>725</v>
      </c>
      <c r="G1248">
        <v>200</v>
      </c>
      <c r="H1248" s="1">
        <v>4393533177</v>
      </c>
      <c r="I1248">
        <f>(E1248/B1248-1)</f>
        <v>0</v>
      </c>
      <c r="J1248" s="18">
        <f>(G1248/H$1248)</f>
        <v>4.5521449808776534E-8</v>
      </c>
    </row>
    <row r="1249" spans="1:10" x14ac:dyDescent="0.3">
      <c r="A1249" s="6">
        <v>44075</v>
      </c>
      <c r="B1249" s="1">
        <v>725</v>
      </c>
      <c r="C1249" s="1">
        <v>750</v>
      </c>
      <c r="D1249" s="1">
        <v>725</v>
      </c>
      <c r="E1249" s="1">
        <v>745</v>
      </c>
      <c r="F1249" s="1">
        <v>745</v>
      </c>
      <c r="G1249" s="1">
        <v>16100</v>
      </c>
      <c r="I1249">
        <f t="shared" ref="I1249:I1287" si="56">(E1249-E1248)/E1248</f>
        <v>2.7586206896551724E-2</v>
      </c>
      <c r="J1249" s="18">
        <f t="shared" ref="J1249:J1288" si="57">(G1249/H$1248)</f>
        <v>3.6644767096065107E-6</v>
      </c>
    </row>
    <row r="1250" spans="1:10" x14ac:dyDescent="0.3">
      <c r="A1250" s="6">
        <v>44076</v>
      </c>
      <c r="B1250" s="1">
        <v>745</v>
      </c>
      <c r="C1250" s="1">
        <v>780</v>
      </c>
      <c r="D1250" s="1">
        <v>745</v>
      </c>
      <c r="E1250" s="1">
        <v>775</v>
      </c>
      <c r="F1250" s="1">
        <v>775</v>
      </c>
      <c r="G1250" s="1">
        <v>7200</v>
      </c>
      <c r="I1250">
        <f t="shared" si="56"/>
        <v>4.0268456375838924E-2</v>
      </c>
      <c r="J1250" s="18">
        <f t="shared" si="57"/>
        <v>1.6387721931159551E-6</v>
      </c>
    </row>
    <row r="1251" spans="1:10" x14ac:dyDescent="0.3">
      <c r="A1251" s="6">
        <v>44077</v>
      </c>
      <c r="B1251" s="1">
        <v>730</v>
      </c>
      <c r="C1251" s="1">
        <v>800</v>
      </c>
      <c r="D1251" s="1">
        <v>730</v>
      </c>
      <c r="E1251" s="1">
        <v>800</v>
      </c>
      <c r="F1251" s="1">
        <v>800</v>
      </c>
      <c r="G1251" s="1">
        <v>7200</v>
      </c>
      <c r="I1251">
        <f t="shared" si="56"/>
        <v>3.2258064516129031E-2</v>
      </c>
      <c r="J1251" s="18">
        <f t="shared" si="57"/>
        <v>1.6387721931159551E-6</v>
      </c>
    </row>
    <row r="1252" spans="1:10" x14ac:dyDescent="0.3">
      <c r="A1252" s="6">
        <v>44078</v>
      </c>
      <c r="B1252" s="1">
        <v>795</v>
      </c>
      <c r="C1252" s="1">
        <v>795</v>
      </c>
      <c r="D1252" s="1">
        <v>750</v>
      </c>
      <c r="E1252" s="1">
        <v>795</v>
      </c>
      <c r="F1252" s="1">
        <v>795</v>
      </c>
      <c r="G1252" s="1">
        <v>5500</v>
      </c>
      <c r="I1252">
        <f t="shared" si="56"/>
        <v>-6.2500000000000003E-3</v>
      </c>
      <c r="J1252" s="18">
        <f t="shared" si="57"/>
        <v>1.2518398697413547E-6</v>
      </c>
    </row>
    <row r="1253" spans="1:10" x14ac:dyDescent="0.3">
      <c r="A1253" s="6">
        <v>44081</v>
      </c>
      <c r="B1253" s="1">
        <v>795</v>
      </c>
      <c r="C1253" s="1">
        <v>810</v>
      </c>
      <c r="D1253" s="1">
        <v>795</v>
      </c>
      <c r="E1253" s="1">
        <v>810</v>
      </c>
      <c r="F1253" s="1">
        <v>810</v>
      </c>
      <c r="G1253" s="1">
        <v>22200</v>
      </c>
      <c r="I1253">
        <f t="shared" si="56"/>
        <v>1.8867924528301886E-2</v>
      </c>
      <c r="J1253" s="18">
        <f t="shared" si="57"/>
        <v>5.0528809287741947E-6</v>
      </c>
    </row>
    <row r="1254" spans="1:10" x14ac:dyDescent="0.3">
      <c r="A1254" s="6">
        <v>44082</v>
      </c>
      <c r="B1254" s="1">
        <v>800</v>
      </c>
      <c r="C1254" s="1">
        <v>830</v>
      </c>
      <c r="D1254" s="1">
        <v>800</v>
      </c>
      <c r="E1254" s="1">
        <v>830</v>
      </c>
      <c r="F1254" s="1">
        <v>830</v>
      </c>
      <c r="G1254" s="1">
        <v>10800</v>
      </c>
      <c r="I1254">
        <f t="shared" si="56"/>
        <v>2.4691358024691357E-2</v>
      </c>
      <c r="J1254" s="18">
        <f t="shared" si="57"/>
        <v>2.4581582896739327E-6</v>
      </c>
    </row>
    <row r="1255" spans="1:10" x14ac:dyDescent="0.3">
      <c r="A1255" s="6">
        <v>44083</v>
      </c>
      <c r="B1255" s="1">
        <v>820</v>
      </c>
      <c r="C1255" s="1">
        <v>825</v>
      </c>
      <c r="D1255" s="1">
        <v>800</v>
      </c>
      <c r="E1255" s="1">
        <v>825</v>
      </c>
      <c r="F1255" s="1">
        <v>825</v>
      </c>
      <c r="G1255" s="1">
        <v>2600</v>
      </c>
      <c r="I1255">
        <f t="shared" si="56"/>
        <v>-6.024096385542169E-3</v>
      </c>
      <c r="J1255" s="18">
        <f t="shared" si="57"/>
        <v>5.9177884751409492E-7</v>
      </c>
    </row>
    <row r="1256" spans="1:10" x14ac:dyDescent="0.3">
      <c r="A1256" s="6">
        <v>44084</v>
      </c>
      <c r="B1256" s="1">
        <v>800</v>
      </c>
      <c r="C1256" s="1">
        <v>825</v>
      </c>
      <c r="D1256" s="1">
        <v>800</v>
      </c>
      <c r="E1256" s="1">
        <v>815</v>
      </c>
      <c r="F1256" s="1">
        <v>815</v>
      </c>
      <c r="G1256" s="1">
        <v>1800</v>
      </c>
      <c r="I1256">
        <f t="shared" si="56"/>
        <v>-1.2121212121212121E-2</v>
      </c>
      <c r="J1256" s="18">
        <f t="shared" si="57"/>
        <v>4.0969304827898878E-7</v>
      </c>
    </row>
    <row r="1257" spans="1:10" x14ac:dyDescent="0.3">
      <c r="A1257" s="6">
        <v>44085</v>
      </c>
      <c r="B1257" s="1">
        <v>800</v>
      </c>
      <c r="C1257" s="1">
        <v>825</v>
      </c>
      <c r="D1257" s="1">
        <v>790</v>
      </c>
      <c r="E1257" s="1">
        <v>825</v>
      </c>
      <c r="F1257" s="1">
        <v>825</v>
      </c>
      <c r="G1257" s="1">
        <v>4600</v>
      </c>
      <c r="I1257">
        <f t="shared" si="56"/>
        <v>1.2269938650306749E-2</v>
      </c>
      <c r="J1257" s="18">
        <f t="shared" si="57"/>
        <v>1.0469933456018603E-6</v>
      </c>
    </row>
    <row r="1258" spans="1:10" x14ac:dyDescent="0.3">
      <c r="A1258" s="6">
        <v>44088</v>
      </c>
      <c r="B1258" s="1">
        <v>825</v>
      </c>
      <c r="C1258" s="1">
        <v>840</v>
      </c>
      <c r="D1258" s="1">
        <v>825</v>
      </c>
      <c r="E1258" s="1">
        <v>840</v>
      </c>
      <c r="F1258" s="1">
        <v>840</v>
      </c>
      <c r="G1258" s="1">
        <v>8000</v>
      </c>
      <c r="I1258">
        <f t="shared" si="56"/>
        <v>1.8181818181818181E-2</v>
      </c>
      <c r="J1258" s="18">
        <f t="shared" si="57"/>
        <v>1.8208579923510614E-6</v>
      </c>
    </row>
    <row r="1259" spans="1:10" x14ac:dyDescent="0.3">
      <c r="A1259" s="6">
        <v>44089</v>
      </c>
      <c r="B1259" s="1">
        <v>840</v>
      </c>
      <c r="C1259" s="1">
        <v>840</v>
      </c>
      <c r="D1259" s="1">
        <v>840</v>
      </c>
      <c r="E1259" s="1">
        <v>840</v>
      </c>
      <c r="F1259" s="1">
        <v>840</v>
      </c>
      <c r="G1259" s="1">
        <v>0</v>
      </c>
      <c r="I1259">
        <f t="shared" si="56"/>
        <v>0</v>
      </c>
      <c r="J1259" s="18">
        <f t="shared" si="57"/>
        <v>0</v>
      </c>
    </row>
    <row r="1260" spans="1:10" x14ac:dyDescent="0.3">
      <c r="A1260" s="6">
        <v>44090</v>
      </c>
      <c r="B1260" s="1">
        <v>845</v>
      </c>
      <c r="C1260" s="1">
        <v>850</v>
      </c>
      <c r="D1260" s="1">
        <v>845</v>
      </c>
      <c r="E1260" s="1">
        <v>850</v>
      </c>
      <c r="F1260" s="1">
        <v>850</v>
      </c>
      <c r="G1260" s="1">
        <v>1200</v>
      </c>
      <c r="I1260">
        <f t="shared" si="56"/>
        <v>1.1904761904761904E-2</v>
      </c>
      <c r="J1260" s="18">
        <f t="shared" si="57"/>
        <v>2.731286988526592E-7</v>
      </c>
    </row>
    <row r="1261" spans="1:10" x14ac:dyDescent="0.3">
      <c r="A1261" s="6">
        <v>44091</v>
      </c>
      <c r="B1261" s="1">
        <v>850</v>
      </c>
      <c r="C1261" s="1">
        <v>855</v>
      </c>
      <c r="D1261" s="1">
        <v>850</v>
      </c>
      <c r="E1261" s="1">
        <v>855</v>
      </c>
      <c r="F1261" s="1">
        <v>855</v>
      </c>
      <c r="G1261" s="1">
        <v>5000</v>
      </c>
      <c r="I1261">
        <f t="shared" si="56"/>
        <v>5.8823529411764705E-3</v>
      </c>
      <c r="J1261" s="18">
        <f t="shared" si="57"/>
        <v>1.1380362452194133E-6</v>
      </c>
    </row>
    <row r="1262" spans="1:10" x14ac:dyDescent="0.3">
      <c r="A1262" s="6">
        <v>44092</v>
      </c>
      <c r="B1262" s="1">
        <v>855</v>
      </c>
      <c r="C1262" s="1">
        <v>855</v>
      </c>
      <c r="D1262" s="1">
        <v>855</v>
      </c>
      <c r="E1262" s="1">
        <v>855</v>
      </c>
      <c r="F1262" s="1">
        <v>855</v>
      </c>
      <c r="G1262" s="1">
        <v>0</v>
      </c>
      <c r="I1262">
        <f t="shared" si="56"/>
        <v>0</v>
      </c>
      <c r="J1262" s="18">
        <f t="shared" si="57"/>
        <v>0</v>
      </c>
    </row>
    <row r="1263" spans="1:10" x14ac:dyDescent="0.3">
      <c r="A1263" s="6">
        <v>44095</v>
      </c>
      <c r="B1263" s="1">
        <v>850</v>
      </c>
      <c r="C1263" s="1">
        <v>850</v>
      </c>
      <c r="D1263" s="1">
        <v>840</v>
      </c>
      <c r="E1263" s="1">
        <v>850</v>
      </c>
      <c r="F1263" s="1">
        <v>850</v>
      </c>
      <c r="G1263" s="1">
        <v>1300</v>
      </c>
      <c r="I1263">
        <f t="shared" si="56"/>
        <v>-5.8479532163742687E-3</v>
      </c>
      <c r="J1263" s="18">
        <f t="shared" si="57"/>
        <v>2.9588942375704746E-7</v>
      </c>
    </row>
    <row r="1264" spans="1:10" x14ac:dyDescent="0.3">
      <c r="A1264" s="6">
        <v>44096</v>
      </c>
      <c r="B1264" s="1">
        <v>850</v>
      </c>
      <c r="C1264" s="1">
        <v>850</v>
      </c>
      <c r="D1264" s="1">
        <v>850</v>
      </c>
      <c r="E1264" s="1">
        <v>850</v>
      </c>
      <c r="F1264" s="1">
        <v>850</v>
      </c>
      <c r="G1264" s="1">
        <v>0</v>
      </c>
      <c r="I1264">
        <f t="shared" si="56"/>
        <v>0</v>
      </c>
      <c r="J1264" s="18">
        <f t="shared" si="57"/>
        <v>0</v>
      </c>
    </row>
    <row r="1265" spans="1:10" x14ac:dyDescent="0.3">
      <c r="A1265" s="6">
        <v>44097</v>
      </c>
      <c r="B1265" s="1">
        <v>830</v>
      </c>
      <c r="C1265" s="1">
        <v>850</v>
      </c>
      <c r="D1265" s="1">
        <v>820</v>
      </c>
      <c r="E1265" s="1">
        <v>850</v>
      </c>
      <c r="F1265" s="1">
        <v>850</v>
      </c>
      <c r="G1265" s="1">
        <v>3600</v>
      </c>
      <c r="I1265">
        <f t="shared" si="56"/>
        <v>0</v>
      </c>
      <c r="J1265" s="18">
        <f t="shared" si="57"/>
        <v>8.1938609655797756E-7</v>
      </c>
    </row>
    <row r="1266" spans="1:10" x14ac:dyDescent="0.3">
      <c r="A1266" s="6">
        <v>44098</v>
      </c>
      <c r="B1266" s="1">
        <v>810</v>
      </c>
      <c r="C1266" s="1">
        <v>850</v>
      </c>
      <c r="D1266" s="1">
        <v>810</v>
      </c>
      <c r="E1266" s="1">
        <v>850</v>
      </c>
      <c r="F1266" s="1">
        <v>850</v>
      </c>
      <c r="G1266" s="1">
        <v>1000</v>
      </c>
      <c r="I1266">
        <f t="shared" si="56"/>
        <v>0</v>
      </c>
      <c r="J1266" s="18">
        <f t="shared" si="57"/>
        <v>2.2760724904388267E-7</v>
      </c>
    </row>
    <row r="1267" spans="1:10" x14ac:dyDescent="0.3">
      <c r="A1267" s="6">
        <v>44099</v>
      </c>
      <c r="B1267" s="1">
        <v>830</v>
      </c>
      <c r="C1267" s="1">
        <v>850</v>
      </c>
      <c r="D1267" s="1">
        <v>830</v>
      </c>
      <c r="E1267" s="1">
        <v>850</v>
      </c>
      <c r="F1267" s="1">
        <v>850</v>
      </c>
      <c r="G1267" s="1">
        <v>600</v>
      </c>
      <c r="I1267">
        <f t="shared" si="56"/>
        <v>0</v>
      </c>
      <c r="J1267" s="18">
        <f t="shared" si="57"/>
        <v>1.365643494263296E-7</v>
      </c>
    </row>
    <row r="1268" spans="1:10" x14ac:dyDescent="0.3">
      <c r="A1268" s="6">
        <v>44102</v>
      </c>
      <c r="B1268" s="1">
        <v>835</v>
      </c>
      <c r="C1268" s="1">
        <v>850</v>
      </c>
      <c r="D1268" s="1">
        <v>835</v>
      </c>
      <c r="E1268" s="1">
        <v>850</v>
      </c>
      <c r="F1268" s="1">
        <v>850</v>
      </c>
      <c r="G1268" s="1">
        <v>700</v>
      </c>
      <c r="I1268">
        <f t="shared" si="56"/>
        <v>0</v>
      </c>
      <c r="J1268" s="18">
        <f t="shared" si="57"/>
        <v>1.5932507433071786E-7</v>
      </c>
    </row>
    <row r="1269" spans="1:10" x14ac:dyDescent="0.3">
      <c r="A1269" s="6">
        <v>44103</v>
      </c>
      <c r="B1269" s="1">
        <v>845</v>
      </c>
      <c r="C1269" s="1">
        <v>845</v>
      </c>
      <c r="D1269" s="1">
        <v>845</v>
      </c>
      <c r="E1269" s="1">
        <v>845</v>
      </c>
      <c r="F1269" s="1">
        <v>845</v>
      </c>
      <c r="G1269" s="1">
        <v>300</v>
      </c>
      <c r="I1269">
        <f t="shared" si="56"/>
        <v>-5.8823529411764705E-3</v>
      </c>
      <c r="J1269" s="18">
        <f t="shared" si="57"/>
        <v>6.8282174713164801E-8</v>
      </c>
    </row>
    <row r="1270" spans="1:10" x14ac:dyDescent="0.3">
      <c r="A1270" s="6">
        <v>44104</v>
      </c>
      <c r="B1270" s="1">
        <v>845</v>
      </c>
      <c r="C1270" s="1">
        <v>845</v>
      </c>
      <c r="D1270" s="1">
        <v>845</v>
      </c>
      <c r="E1270" s="1">
        <v>845</v>
      </c>
      <c r="F1270" s="1">
        <v>845</v>
      </c>
      <c r="G1270" s="1">
        <v>0</v>
      </c>
      <c r="I1270">
        <f t="shared" si="56"/>
        <v>0</v>
      </c>
      <c r="J1270" s="18">
        <f t="shared" si="57"/>
        <v>0</v>
      </c>
    </row>
    <row r="1271" spans="1:10" x14ac:dyDescent="0.3">
      <c r="A1271" s="6">
        <v>44105</v>
      </c>
      <c r="B1271" s="1">
        <v>845</v>
      </c>
      <c r="C1271" s="1">
        <v>850</v>
      </c>
      <c r="D1271" s="1">
        <v>845</v>
      </c>
      <c r="E1271" s="1">
        <v>850</v>
      </c>
      <c r="F1271" s="1">
        <v>850</v>
      </c>
      <c r="G1271" s="1">
        <v>1700</v>
      </c>
      <c r="I1271">
        <f t="shared" si="56"/>
        <v>5.9171597633136093E-3</v>
      </c>
      <c r="J1271" s="18">
        <f t="shared" si="57"/>
        <v>3.8693232337460053E-7</v>
      </c>
    </row>
    <row r="1272" spans="1:10" x14ac:dyDescent="0.3">
      <c r="A1272" s="6">
        <v>44106</v>
      </c>
      <c r="B1272" s="1">
        <v>850</v>
      </c>
      <c r="C1272" s="1">
        <v>850</v>
      </c>
      <c r="D1272" s="1">
        <v>850</v>
      </c>
      <c r="E1272" s="1">
        <v>850</v>
      </c>
      <c r="F1272" s="1">
        <v>850</v>
      </c>
      <c r="G1272" s="1">
        <v>700</v>
      </c>
      <c r="I1272">
        <f t="shared" si="56"/>
        <v>0</v>
      </c>
      <c r="J1272" s="18">
        <f t="shared" si="57"/>
        <v>1.5932507433071786E-7</v>
      </c>
    </row>
    <row r="1273" spans="1:10" x14ac:dyDescent="0.3">
      <c r="A1273" s="6">
        <v>44109</v>
      </c>
      <c r="B1273" s="1">
        <v>850</v>
      </c>
      <c r="C1273" s="1">
        <v>850</v>
      </c>
      <c r="D1273" s="1">
        <v>850</v>
      </c>
      <c r="E1273" s="1">
        <v>850</v>
      </c>
      <c r="F1273" s="1">
        <v>850</v>
      </c>
      <c r="G1273" s="1">
        <v>0</v>
      </c>
      <c r="I1273">
        <f t="shared" si="56"/>
        <v>0</v>
      </c>
      <c r="J1273" s="18">
        <f t="shared" si="57"/>
        <v>0</v>
      </c>
    </row>
    <row r="1274" spans="1:10" x14ac:dyDescent="0.3">
      <c r="A1274" s="6">
        <v>44110</v>
      </c>
      <c r="B1274" s="1">
        <v>850</v>
      </c>
      <c r="C1274" s="1">
        <v>850</v>
      </c>
      <c r="D1274" s="1">
        <v>850</v>
      </c>
      <c r="E1274" s="1">
        <v>850</v>
      </c>
      <c r="F1274" s="1">
        <v>850</v>
      </c>
      <c r="G1274" s="1">
        <v>0</v>
      </c>
      <c r="I1274">
        <f t="shared" si="56"/>
        <v>0</v>
      </c>
      <c r="J1274" s="18">
        <f t="shared" si="57"/>
        <v>0</v>
      </c>
    </row>
    <row r="1275" spans="1:10" x14ac:dyDescent="0.3">
      <c r="A1275" s="6">
        <v>44111</v>
      </c>
      <c r="B1275" s="1">
        <v>850</v>
      </c>
      <c r="C1275" s="1">
        <v>850</v>
      </c>
      <c r="D1275" s="1">
        <v>850</v>
      </c>
      <c r="E1275" s="1">
        <v>850</v>
      </c>
      <c r="F1275" s="1">
        <v>850</v>
      </c>
      <c r="G1275" s="1">
        <v>0</v>
      </c>
      <c r="I1275">
        <f t="shared" si="56"/>
        <v>0</v>
      </c>
      <c r="J1275" s="18">
        <f t="shared" si="57"/>
        <v>0</v>
      </c>
    </row>
    <row r="1276" spans="1:10" x14ac:dyDescent="0.3">
      <c r="A1276" s="6">
        <v>44112</v>
      </c>
      <c r="B1276" s="1">
        <v>840</v>
      </c>
      <c r="C1276" s="1">
        <v>855</v>
      </c>
      <c r="D1276" s="1">
        <v>840</v>
      </c>
      <c r="E1276" s="1">
        <v>855</v>
      </c>
      <c r="F1276" s="1">
        <v>855</v>
      </c>
      <c r="G1276" s="1">
        <v>1500</v>
      </c>
      <c r="I1276">
        <f t="shared" si="56"/>
        <v>5.8823529411764705E-3</v>
      </c>
      <c r="J1276" s="18">
        <f t="shared" si="57"/>
        <v>3.4141087356582397E-7</v>
      </c>
    </row>
    <row r="1277" spans="1:10" x14ac:dyDescent="0.3">
      <c r="A1277" s="6">
        <v>44113</v>
      </c>
      <c r="B1277" s="1">
        <v>845</v>
      </c>
      <c r="C1277" s="1">
        <v>855</v>
      </c>
      <c r="D1277" s="1">
        <v>845</v>
      </c>
      <c r="E1277" s="1">
        <v>855</v>
      </c>
      <c r="F1277" s="1">
        <v>855</v>
      </c>
      <c r="G1277" s="1">
        <v>600</v>
      </c>
      <c r="I1277">
        <f t="shared" si="56"/>
        <v>0</v>
      </c>
      <c r="J1277" s="18">
        <f t="shared" si="57"/>
        <v>1.365643494263296E-7</v>
      </c>
    </row>
    <row r="1278" spans="1:10" x14ac:dyDescent="0.3">
      <c r="A1278" s="6">
        <v>44116</v>
      </c>
      <c r="B1278" s="1">
        <v>845</v>
      </c>
      <c r="C1278" s="1">
        <v>845</v>
      </c>
      <c r="D1278" s="1">
        <v>840</v>
      </c>
      <c r="E1278" s="1">
        <v>840</v>
      </c>
      <c r="F1278" s="1">
        <v>840</v>
      </c>
      <c r="G1278" s="1">
        <v>800</v>
      </c>
      <c r="I1278">
        <f t="shared" si="56"/>
        <v>-1.7543859649122806E-2</v>
      </c>
      <c r="J1278" s="18">
        <f t="shared" si="57"/>
        <v>1.8208579923510614E-7</v>
      </c>
    </row>
    <row r="1279" spans="1:10" x14ac:dyDescent="0.3">
      <c r="A1279" s="6">
        <v>44117</v>
      </c>
      <c r="B1279" s="1">
        <v>830</v>
      </c>
      <c r="C1279" s="1">
        <v>830</v>
      </c>
      <c r="D1279" s="1">
        <v>825</v>
      </c>
      <c r="E1279" s="1">
        <v>825</v>
      </c>
      <c r="F1279" s="1">
        <v>825</v>
      </c>
      <c r="G1279" s="1">
        <v>5400</v>
      </c>
      <c r="I1279">
        <f t="shared" si="56"/>
        <v>-1.7857142857142856E-2</v>
      </c>
      <c r="J1279" s="18">
        <f t="shared" si="57"/>
        <v>1.2290791448369663E-6</v>
      </c>
    </row>
    <row r="1280" spans="1:10" x14ac:dyDescent="0.3">
      <c r="A1280" s="6">
        <v>44118</v>
      </c>
      <c r="B1280" s="1">
        <v>825</v>
      </c>
      <c r="C1280" s="1">
        <v>825</v>
      </c>
      <c r="D1280" s="1">
        <v>825</v>
      </c>
      <c r="E1280" s="1">
        <v>825</v>
      </c>
      <c r="F1280" s="1">
        <v>825</v>
      </c>
      <c r="G1280" s="1">
        <v>200</v>
      </c>
      <c r="I1280">
        <f t="shared" si="56"/>
        <v>0</v>
      </c>
      <c r="J1280" s="18">
        <f t="shared" si="57"/>
        <v>4.5521449808776534E-8</v>
      </c>
    </row>
    <row r="1281" spans="1:10" x14ac:dyDescent="0.3">
      <c r="A1281" s="6">
        <v>44119</v>
      </c>
      <c r="B1281" s="1">
        <v>820</v>
      </c>
      <c r="C1281" s="1">
        <v>820</v>
      </c>
      <c r="D1281" s="1">
        <v>820</v>
      </c>
      <c r="E1281" s="1">
        <v>820</v>
      </c>
      <c r="F1281" s="1">
        <v>820</v>
      </c>
      <c r="G1281" s="1">
        <v>500</v>
      </c>
      <c r="I1281">
        <f t="shared" si="56"/>
        <v>-6.0606060606060606E-3</v>
      </c>
      <c r="J1281" s="18">
        <f t="shared" si="57"/>
        <v>1.1380362452194134E-7</v>
      </c>
    </row>
    <row r="1282" spans="1:10" x14ac:dyDescent="0.3">
      <c r="A1282" s="6">
        <v>44120</v>
      </c>
      <c r="B1282" s="1">
        <v>820</v>
      </c>
      <c r="C1282" s="1">
        <v>820</v>
      </c>
      <c r="D1282" s="1">
        <v>820</v>
      </c>
      <c r="E1282" s="1">
        <v>820</v>
      </c>
      <c r="F1282" s="1">
        <v>820</v>
      </c>
      <c r="G1282" s="1">
        <v>0</v>
      </c>
      <c r="I1282">
        <f t="shared" si="56"/>
        <v>0</v>
      </c>
      <c r="J1282" s="18">
        <f t="shared" si="57"/>
        <v>0</v>
      </c>
    </row>
    <row r="1283" spans="1:10" x14ac:dyDescent="0.3">
      <c r="A1283" s="6">
        <v>44123</v>
      </c>
      <c r="B1283" s="1">
        <v>820</v>
      </c>
      <c r="C1283" s="1">
        <v>820</v>
      </c>
      <c r="D1283" s="1">
        <v>820</v>
      </c>
      <c r="E1283" s="1">
        <v>820</v>
      </c>
      <c r="F1283" s="1">
        <v>820</v>
      </c>
      <c r="G1283" s="1">
        <v>0</v>
      </c>
      <c r="I1283">
        <f t="shared" si="56"/>
        <v>0</v>
      </c>
      <c r="J1283" s="18">
        <f t="shared" si="57"/>
        <v>0</v>
      </c>
    </row>
    <row r="1284" spans="1:10" x14ac:dyDescent="0.3">
      <c r="A1284" s="6">
        <v>44124</v>
      </c>
      <c r="B1284" s="1">
        <v>820</v>
      </c>
      <c r="C1284" s="1">
        <v>820</v>
      </c>
      <c r="D1284" s="1">
        <v>820</v>
      </c>
      <c r="E1284" s="1">
        <v>820</v>
      </c>
      <c r="F1284" s="1">
        <v>820</v>
      </c>
      <c r="G1284" s="1">
        <v>0</v>
      </c>
      <c r="I1284">
        <f t="shared" si="56"/>
        <v>0</v>
      </c>
      <c r="J1284" s="18">
        <f t="shared" si="57"/>
        <v>0</v>
      </c>
    </row>
    <row r="1285" spans="1:10" x14ac:dyDescent="0.3">
      <c r="A1285" s="6">
        <v>44125</v>
      </c>
      <c r="B1285" s="1">
        <v>820</v>
      </c>
      <c r="C1285" s="1">
        <v>820</v>
      </c>
      <c r="D1285" s="1">
        <v>820</v>
      </c>
      <c r="E1285" s="1">
        <v>820</v>
      </c>
      <c r="F1285" s="1">
        <v>820</v>
      </c>
      <c r="G1285" s="1">
        <v>0</v>
      </c>
      <c r="I1285">
        <f t="shared" si="56"/>
        <v>0</v>
      </c>
      <c r="J1285" s="18">
        <f t="shared" si="57"/>
        <v>0</v>
      </c>
    </row>
    <row r="1286" spans="1:10" x14ac:dyDescent="0.3">
      <c r="A1286" s="6">
        <v>44126</v>
      </c>
      <c r="B1286" s="1">
        <v>820</v>
      </c>
      <c r="C1286" s="1">
        <v>820</v>
      </c>
      <c r="D1286" s="1">
        <v>820</v>
      </c>
      <c r="E1286" s="1">
        <v>820</v>
      </c>
      <c r="F1286" s="1">
        <v>820</v>
      </c>
      <c r="G1286" s="1">
        <v>0</v>
      </c>
      <c r="I1286">
        <f t="shared" si="56"/>
        <v>0</v>
      </c>
      <c r="J1286" s="18">
        <f t="shared" si="57"/>
        <v>0</v>
      </c>
    </row>
    <row r="1287" spans="1:10" x14ac:dyDescent="0.3">
      <c r="A1287" s="6">
        <v>44127</v>
      </c>
      <c r="B1287" s="1">
        <v>820</v>
      </c>
      <c r="C1287" s="1">
        <v>820</v>
      </c>
      <c r="D1287" s="1">
        <v>820</v>
      </c>
      <c r="E1287" s="1">
        <v>820</v>
      </c>
      <c r="F1287" s="1">
        <v>820</v>
      </c>
      <c r="G1287" s="1">
        <v>0</v>
      </c>
      <c r="I1287">
        <f t="shared" si="56"/>
        <v>0</v>
      </c>
      <c r="J1287" s="18">
        <f t="shared" si="57"/>
        <v>0</v>
      </c>
    </row>
    <row r="1288" spans="1:10" x14ac:dyDescent="0.3">
      <c r="A1288" s="6">
        <v>44130</v>
      </c>
      <c r="B1288" s="1">
        <v>820</v>
      </c>
      <c r="C1288" s="1">
        <v>820</v>
      </c>
      <c r="D1288" s="1">
        <v>820</v>
      </c>
      <c r="E1288" s="1">
        <v>820</v>
      </c>
      <c r="F1288" s="1">
        <v>820</v>
      </c>
      <c r="G1288" s="1">
        <v>0</v>
      </c>
      <c r="I1288">
        <f>(F1288/B1288)-1</f>
        <v>0</v>
      </c>
      <c r="J1288" s="18">
        <f t="shared" si="57"/>
        <v>0</v>
      </c>
    </row>
    <row r="1289" spans="1:10" x14ac:dyDescent="0.3">
      <c r="A1289" s="10"/>
      <c r="B1289" s="10"/>
      <c r="C1289" s="10"/>
      <c r="D1289" s="10"/>
      <c r="E1289" s="10"/>
      <c r="F1289" s="10"/>
      <c r="G1289" s="9"/>
      <c r="H1289" s="10"/>
      <c r="J1289" s="18"/>
    </row>
    <row r="1290" spans="1:10" x14ac:dyDescent="0.3">
      <c r="A1290" s="7" t="s">
        <v>30</v>
      </c>
      <c r="J1290" s="18"/>
    </row>
    <row r="1291" spans="1:10" x14ac:dyDescent="0.3">
      <c r="A1291" t="s">
        <v>85</v>
      </c>
      <c r="B1291" t="s">
        <v>84</v>
      </c>
      <c r="C1291" t="s">
        <v>83</v>
      </c>
      <c r="D1291" t="s">
        <v>82</v>
      </c>
      <c r="E1291" t="s">
        <v>81</v>
      </c>
      <c r="F1291" t="s">
        <v>80</v>
      </c>
      <c r="G1291" s="1" t="s">
        <v>79</v>
      </c>
      <c r="H1291" t="s">
        <v>93</v>
      </c>
      <c r="I1291" t="s">
        <v>78</v>
      </c>
      <c r="J1291" s="18" t="s">
        <v>94</v>
      </c>
    </row>
    <row r="1292" spans="1:10" x14ac:dyDescent="0.3">
      <c r="A1292" s="6">
        <v>44074</v>
      </c>
      <c r="B1292">
        <v>830</v>
      </c>
      <c r="C1292">
        <v>840</v>
      </c>
      <c r="D1292">
        <v>810</v>
      </c>
      <c r="E1292" s="1">
        <v>810</v>
      </c>
      <c r="F1292">
        <v>810</v>
      </c>
      <c r="G1292" s="1">
        <v>12677000</v>
      </c>
      <c r="H1292" s="1">
        <v>23837645998</v>
      </c>
      <c r="I1292">
        <f>(E1292/B1292-1)</f>
        <v>-2.4096385542168641E-2</v>
      </c>
      <c r="J1292" s="18">
        <f>(G1292/H$1292)</f>
        <v>5.3180586711723174E-4</v>
      </c>
    </row>
    <row r="1293" spans="1:10" x14ac:dyDescent="0.3">
      <c r="A1293" s="6">
        <v>44075</v>
      </c>
      <c r="B1293" s="1">
        <v>810</v>
      </c>
      <c r="C1293" s="1">
        <v>815</v>
      </c>
      <c r="D1293" s="1">
        <v>795</v>
      </c>
      <c r="E1293" s="1">
        <v>805</v>
      </c>
      <c r="F1293" s="1">
        <v>805</v>
      </c>
      <c r="G1293" s="1">
        <v>7914200</v>
      </c>
      <c r="I1293">
        <f t="shared" ref="I1293:I1332" si="58">(E1293-E1292)/E1292</f>
        <v>-6.1728395061728392E-3</v>
      </c>
      <c r="J1293" s="18">
        <f t="shared" ref="J1293:J1332" si="59">(G1293/H$1292)</f>
        <v>3.3200425917324255E-4</v>
      </c>
    </row>
    <row r="1294" spans="1:10" x14ac:dyDescent="0.3">
      <c r="A1294" s="6">
        <v>44076</v>
      </c>
      <c r="B1294" s="1">
        <v>805</v>
      </c>
      <c r="C1294" s="1">
        <v>820</v>
      </c>
      <c r="D1294" s="1">
        <v>800</v>
      </c>
      <c r="E1294" s="1">
        <v>815</v>
      </c>
      <c r="F1294" s="1">
        <v>815</v>
      </c>
      <c r="G1294" s="1">
        <v>11522500</v>
      </c>
      <c r="I1294">
        <f t="shared" si="58"/>
        <v>1.2422360248447204E-2</v>
      </c>
      <c r="J1294" s="18">
        <f t="shared" si="59"/>
        <v>4.8337407145683547E-4</v>
      </c>
    </row>
    <row r="1295" spans="1:10" x14ac:dyDescent="0.3">
      <c r="A1295" s="6">
        <v>44077</v>
      </c>
      <c r="B1295" s="1">
        <v>820</v>
      </c>
      <c r="C1295" s="1">
        <v>835</v>
      </c>
      <c r="D1295" s="1">
        <v>800</v>
      </c>
      <c r="E1295" s="1">
        <v>810</v>
      </c>
      <c r="F1295" s="1">
        <v>810</v>
      </c>
      <c r="G1295" s="1">
        <v>15501500</v>
      </c>
      <c r="I1295">
        <f t="shared" si="58"/>
        <v>-6.1349693251533744E-3</v>
      </c>
      <c r="J1295" s="18">
        <f t="shared" si="59"/>
        <v>6.5029491591999441E-4</v>
      </c>
    </row>
    <row r="1296" spans="1:10" x14ac:dyDescent="0.3">
      <c r="A1296" s="6">
        <v>44078</v>
      </c>
      <c r="B1296" s="1">
        <v>800</v>
      </c>
      <c r="C1296" s="1">
        <v>805</v>
      </c>
      <c r="D1296" s="1">
        <v>790</v>
      </c>
      <c r="E1296" s="1">
        <v>800</v>
      </c>
      <c r="F1296" s="1">
        <v>800</v>
      </c>
      <c r="G1296" s="1">
        <v>7372700</v>
      </c>
      <c r="I1296">
        <f t="shared" si="58"/>
        <v>-1.2345679012345678E-2</v>
      </c>
      <c r="J1296" s="18">
        <f t="shared" si="59"/>
        <v>3.0928808996570281E-4</v>
      </c>
    </row>
    <row r="1297" spans="1:10" x14ac:dyDescent="0.3">
      <c r="A1297" s="6">
        <v>44081</v>
      </c>
      <c r="B1297" s="1">
        <v>805</v>
      </c>
      <c r="C1297" s="1">
        <v>805</v>
      </c>
      <c r="D1297" s="1">
        <v>790</v>
      </c>
      <c r="E1297" s="1">
        <v>795</v>
      </c>
      <c r="F1297" s="1">
        <v>795</v>
      </c>
      <c r="G1297" s="1">
        <v>2102000</v>
      </c>
      <c r="I1297">
        <f t="shared" si="58"/>
        <v>-6.2500000000000003E-3</v>
      </c>
      <c r="J1297" s="18">
        <f t="shared" si="59"/>
        <v>8.8179847967217897E-5</v>
      </c>
    </row>
    <row r="1298" spans="1:10" x14ac:dyDescent="0.3">
      <c r="A1298" s="6">
        <v>44082</v>
      </c>
      <c r="B1298" s="1">
        <v>795</v>
      </c>
      <c r="C1298" s="1">
        <v>805</v>
      </c>
      <c r="D1298" s="1">
        <v>795</v>
      </c>
      <c r="E1298" s="1">
        <v>800</v>
      </c>
      <c r="F1298" s="1">
        <v>800</v>
      </c>
      <c r="G1298" s="1">
        <v>2081100</v>
      </c>
      <c r="I1298">
        <f t="shared" si="58"/>
        <v>6.2893081761006293E-3</v>
      </c>
      <c r="J1298" s="18">
        <f t="shared" si="59"/>
        <v>8.7303083541663727E-5</v>
      </c>
    </row>
    <row r="1299" spans="1:10" x14ac:dyDescent="0.3">
      <c r="A1299" s="6">
        <v>44083</v>
      </c>
      <c r="B1299" s="1">
        <v>790</v>
      </c>
      <c r="C1299" s="1">
        <v>795</v>
      </c>
      <c r="D1299" s="1">
        <v>770</v>
      </c>
      <c r="E1299" s="1">
        <v>780</v>
      </c>
      <c r="F1299" s="1">
        <v>780</v>
      </c>
      <c r="G1299" s="1">
        <v>13289000</v>
      </c>
      <c r="I1299">
        <f t="shared" si="58"/>
        <v>-2.5000000000000001E-2</v>
      </c>
      <c r="J1299" s="18">
        <f t="shared" si="59"/>
        <v>5.5747954311910497E-4</v>
      </c>
    </row>
    <row r="1300" spans="1:10" x14ac:dyDescent="0.3">
      <c r="A1300" s="6">
        <v>44084</v>
      </c>
      <c r="B1300" s="1">
        <v>745</v>
      </c>
      <c r="C1300" s="1">
        <v>760</v>
      </c>
      <c r="D1300" s="1">
        <v>730</v>
      </c>
      <c r="E1300" s="1">
        <v>740</v>
      </c>
      <c r="F1300" s="1">
        <v>740</v>
      </c>
      <c r="G1300" s="1">
        <v>24349900</v>
      </c>
      <c r="I1300">
        <f t="shared" si="58"/>
        <v>-5.128205128205128E-2</v>
      </c>
      <c r="J1300" s="18">
        <f t="shared" si="59"/>
        <v>1.0214892864019785E-3</v>
      </c>
    </row>
    <row r="1301" spans="1:10" x14ac:dyDescent="0.3">
      <c r="A1301" s="6">
        <v>44085</v>
      </c>
      <c r="B1301" s="1">
        <v>730</v>
      </c>
      <c r="C1301" s="1">
        <v>770</v>
      </c>
      <c r="D1301" s="1">
        <v>725</v>
      </c>
      <c r="E1301" s="1">
        <v>760</v>
      </c>
      <c r="F1301" s="1">
        <v>760</v>
      </c>
      <c r="G1301" s="1">
        <v>5903100</v>
      </c>
      <c r="I1301">
        <f t="shared" si="58"/>
        <v>2.7027027027027029E-2</v>
      </c>
      <c r="J1301" s="18">
        <f t="shared" si="59"/>
        <v>2.476377072004205E-4</v>
      </c>
    </row>
    <row r="1302" spans="1:10" x14ac:dyDescent="0.3">
      <c r="A1302" s="6">
        <v>44088</v>
      </c>
      <c r="B1302" s="1">
        <v>760</v>
      </c>
      <c r="C1302" s="1">
        <v>790</v>
      </c>
      <c r="D1302" s="1">
        <v>750</v>
      </c>
      <c r="E1302" s="1">
        <v>785</v>
      </c>
      <c r="F1302" s="1">
        <v>785</v>
      </c>
      <c r="G1302" s="1">
        <v>2347100</v>
      </c>
      <c r="I1302">
        <f t="shared" si="58"/>
        <v>3.2894736842105261E-2</v>
      </c>
      <c r="J1302" s="18">
        <f t="shared" si="59"/>
        <v>9.8461903503262188E-5</v>
      </c>
    </row>
    <row r="1303" spans="1:10" x14ac:dyDescent="0.3">
      <c r="A1303" s="6">
        <v>44089</v>
      </c>
      <c r="B1303" s="1">
        <v>785</v>
      </c>
      <c r="C1303" s="1">
        <v>785</v>
      </c>
      <c r="D1303" s="1">
        <v>770</v>
      </c>
      <c r="E1303" s="1">
        <v>770</v>
      </c>
      <c r="F1303" s="1">
        <v>770</v>
      </c>
      <c r="G1303" s="1">
        <v>1141900</v>
      </c>
      <c r="I1303">
        <f t="shared" si="58"/>
        <v>-1.9108280254777069E-2</v>
      </c>
      <c r="J1303" s="18">
        <f t="shared" si="59"/>
        <v>4.7903219978004811E-5</v>
      </c>
    </row>
    <row r="1304" spans="1:10" x14ac:dyDescent="0.3">
      <c r="A1304" s="6">
        <v>44090</v>
      </c>
      <c r="B1304" s="1">
        <v>780</v>
      </c>
      <c r="C1304" s="1">
        <v>785</v>
      </c>
      <c r="D1304" s="1">
        <v>765</v>
      </c>
      <c r="E1304" s="1">
        <v>770</v>
      </c>
      <c r="F1304" s="1">
        <v>770</v>
      </c>
      <c r="G1304" s="1">
        <v>1358600</v>
      </c>
      <c r="I1304">
        <f t="shared" si="58"/>
        <v>0</v>
      </c>
      <c r="J1304" s="18">
        <f t="shared" si="59"/>
        <v>5.6993882706119043E-5</v>
      </c>
    </row>
    <row r="1305" spans="1:10" x14ac:dyDescent="0.3">
      <c r="A1305" s="6">
        <v>44091</v>
      </c>
      <c r="B1305" s="1">
        <v>770</v>
      </c>
      <c r="C1305" s="1">
        <v>775</v>
      </c>
      <c r="D1305" s="1">
        <v>760</v>
      </c>
      <c r="E1305" s="1">
        <v>765</v>
      </c>
      <c r="F1305" s="1">
        <v>765</v>
      </c>
      <c r="G1305" s="1">
        <v>1123900</v>
      </c>
      <c r="I1305">
        <f t="shared" si="58"/>
        <v>-6.4935064935064939E-3</v>
      </c>
      <c r="J1305" s="18">
        <f t="shared" si="59"/>
        <v>4.714811186030266E-5</v>
      </c>
    </row>
    <row r="1306" spans="1:10" x14ac:dyDescent="0.3">
      <c r="A1306" s="6">
        <v>44092</v>
      </c>
      <c r="B1306" s="1">
        <v>775</v>
      </c>
      <c r="C1306" s="1">
        <v>785</v>
      </c>
      <c r="D1306" s="1">
        <v>765</v>
      </c>
      <c r="E1306" s="1">
        <v>785</v>
      </c>
      <c r="F1306" s="1">
        <v>785</v>
      </c>
      <c r="G1306" s="1">
        <v>2988700</v>
      </c>
      <c r="I1306">
        <f t="shared" si="58"/>
        <v>2.6143790849673203E-2</v>
      </c>
      <c r="J1306" s="18">
        <f t="shared" si="59"/>
        <v>1.2537731285424552E-4</v>
      </c>
    </row>
    <row r="1307" spans="1:10" x14ac:dyDescent="0.3">
      <c r="A1307" s="6">
        <v>44095</v>
      </c>
      <c r="B1307" s="1">
        <v>775</v>
      </c>
      <c r="C1307" s="1">
        <v>790</v>
      </c>
      <c r="D1307" s="1">
        <v>755</v>
      </c>
      <c r="E1307" s="1">
        <v>755</v>
      </c>
      <c r="F1307" s="1">
        <v>755</v>
      </c>
      <c r="G1307" s="1">
        <v>1812000</v>
      </c>
      <c r="I1307">
        <f t="shared" si="58"/>
        <v>-3.8216560509554139E-2</v>
      </c>
      <c r="J1307" s="18">
        <f t="shared" si="59"/>
        <v>7.601421718201656E-5</v>
      </c>
    </row>
    <row r="1308" spans="1:10" x14ac:dyDescent="0.3">
      <c r="A1308" s="6">
        <v>44096</v>
      </c>
      <c r="B1308" s="1">
        <v>740</v>
      </c>
      <c r="C1308" s="1">
        <v>755</v>
      </c>
      <c r="D1308" s="1">
        <v>735</v>
      </c>
      <c r="E1308" s="1">
        <v>750</v>
      </c>
      <c r="F1308" s="1">
        <v>750</v>
      </c>
      <c r="G1308" s="1">
        <v>6043800</v>
      </c>
      <c r="I1308">
        <f t="shared" si="58"/>
        <v>-6.6225165562913907E-3</v>
      </c>
      <c r="J1308" s="18">
        <f t="shared" si="59"/>
        <v>2.5354013565379236E-4</v>
      </c>
    </row>
    <row r="1309" spans="1:10" x14ac:dyDescent="0.3">
      <c r="A1309" s="6">
        <v>44097</v>
      </c>
      <c r="B1309" s="1">
        <v>755</v>
      </c>
      <c r="C1309" s="1">
        <v>755</v>
      </c>
      <c r="D1309" s="1">
        <v>740</v>
      </c>
      <c r="E1309" s="1">
        <v>740</v>
      </c>
      <c r="F1309" s="1">
        <v>740</v>
      </c>
      <c r="G1309" s="1">
        <v>3933900</v>
      </c>
      <c r="I1309">
        <f t="shared" si="58"/>
        <v>-1.3333333333333334E-2</v>
      </c>
      <c r="J1309" s="18">
        <f t="shared" si="59"/>
        <v>1.6502887912380517E-4</v>
      </c>
    </row>
    <row r="1310" spans="1:10" x14ac:dyDescent="0.3">
      <c r="A1310" s="6">
        <v>44098</v>
      </c>
      <c r="B1310" s="1">
        <v>740</v>
      </c>
      <c r="C1310" s="1">
        <v>745</v>
      </c>
      <c r="D1310" s="1">
        <v>715</v>
      </c>
      <c r="E1310" s="1">
        <v>730</v>
      </c>
      <c r="F1310" s="1">
        <v>730</v>
      </c>
      <c r="G1310" s="1">
        <v>3643300</v>
      </c>
      <c r="I1310">
        <f t="shared" si="58"/>
        <v>-1.3513513513513514E-2</v>
      </c>
      <c r="J1310" s="18">
        <f t="shared" si="59"/>
        <v>1.5283807806801378E-4</v>
      </c>
    </row>
    <row r="1311" spans="1:10" x14ac:dyDescent="0.3">
      <c r="A1311" s="6">
        <v>44099</v>
      </c>
      <c r="B1311" s="1">
        <v>730</v>
      </c>
      <c r="C1311" s="1">
        <v>755</v>
      </c>
      <c r="D1311" s="1">
        <v>730</v>
      </c>
      <c r="E1311" s="1">
        <v>745</v>
      </c>
      <c r="F1311" s="1">
        <v>745</v>
      </c>
      <c r="G1311" s="1">
        <v>1531300</v>
      </c>
      <c r="I1311">
        <f t="shared" si="58"/>
        <v>2.0547945205479451E-2</v>
      </c>
      <c r="J1311" s="18">
        <f t="shared" si="59"/>
        <v>6.4238725590961356E-5</v>
      </c>
    </row>
    <row r="1312" spans="1:10" x14ac:dyDescent="0.3">
      <c r="A1312" s="6">
        <v>44102</v>
      </c>
      <c r="B1312" s="1">
        <v>750</v>
      </c>
      <c r="C1312" s="1">
        <v>755</v>
      </c>
      <c r="D1312" s="1">
        <v>730</v>
      </c>
      <c r="E1312" s="1">
        <v>735</v>
      </c>
      <c r="F1312" s="1">
        <v>735</v>
      </c>
      <c r="G1312" s="1">
        <v>480100</v>
      </c>
      <c r="I1312">
        <f t="shared" si="58"/>
        <v>-1.3422818791946308E-2</v>
      </c>
      <c r="J1312" s="18">
        <f t="shared" si="59"/>
        <v>2.0140411517155713E-5</v>
      </c>
    </row>
    <row r="1313" spans="1:10" x14ac:dyDescent="0.3">
      <c r="A1313" s="6">
        <v>44103</v>
      </c>
      <c r="B1313" s="1">
        <v>740</v>
      </c>
      <c r="C1313" s="1">
        <v>750</v>
      </c>
      <c r="D1313" s="1">
        <v>735</v>
      </c>
      <c r="E1313" s="1">
        <v>740</v>
      </c>
      <c r="F1313" s="1">
        <v>740</v>
      </c>
      <c r="G1313" s="1">
        <v>1757900</v>
      </c>
      <c r="I1313">
        <f t="shared" si="58"/>
        <v>6.8027210884353739E-3</v>
      </c>
      <c r="J1313" s="18">
        <f t="shared" si="59"/>
        <v>7.3744697783811761E-5</v>
      </c>
    </row>
    <row r="1314" spans="1:10" x14ac:dyDescent="0.3">
      <c r="A1314" s="6">
        <v>44104</v>
      </c>
      <c r="B1314" s="1">
        <v>735</v>
      </c>
      <c r="C1314" s="1">
        <v>745</v>
      </c>
      <c r="D1314" s="1">
        <v>735</v>
      </c>
      <c r="E1314" s="1">
        <v>740</v>
      </c>
      <c r="F1314" s="1">
        <v>740</v>
      </c>
      <c r="G1314" s="1">
        <v>2079100</v>
      </c>
      <c r="I1314">
        <f t="shared" si="58"/>
        <v>0</v>
      </c>
      <c r="J1314" s="18">
        <f t="shared" si="59"/>
        <v>8.7219182639696816E-5</v>
      </c>
    </row>
    <row r="1315" spans="1:10" x14ac:dyDescent="0.3">
      <c r="A1315" s="6">
        <v>44105</v>
      </c>
      <c r="B1315" s="1">
        <v>750</v>
      </c>
      <c r="C1315" s="1">
        <v>750</v>
      </c>
      <c r="D1315" s="1">
        <v>735</v>
      </c>
      <c r="E1315" s="1">
        <v>745</v>
      </c>
      <c r="F1315" s="1">
        <v>745</v>
      </c>
      <c r="G1315" s="1">
        <v>826600</v>
      </c>
      <c r="I1315">
        <f t="shared" si="58"/>
        <v>6.7567567567567571E-3</v>
      </c>
      <c r="J1315" s="18">
        <f t="shared" si="59"/>
        <v>3.4676242782922128E-5</v>
      </c>
    </row>
    <row r="1316" spans="1:10" x14ac:dyDescent="0.3">
      <c r="A1316" s="6">
        <v>44106</v>
      </c>
      <c r="B1316" s="1">
        <v>745</v>
      </c>
      <c r="C1316" s="1">
        <v>750</v>
      </c>
      <c r="D1316" s="1">
        <v>740</v>
      </c>
      <c r="E1316" s="1">
        <v>745</v>
      </c>
      <c r="F1316" s="1">
        <v>745</v>
      </c>
      <c r="G1316" s="1">
        <v>736500</v>
      </c>
      <c r="I1316">
        <f t="shared" si="58"/>
        <v>0</v>
      </c>
      <c r="J1316" s="18">
        <f t="shared" si="59"/>
        <v>3.0896507149313027E-5</v>
      </c>
    </row>
    <row r="1317" spans="1:10" x14ac:dyDescent="0.3">
      <c r="A1317" s="6">
        <v>44109</v>
      </c>
      <c r="B1317" s="1">
        <v>750</v>
      </c>
      <c r="C1317" s="1">
        <v>755</v>
      </c>
      <c r="D1317" s="1">
        <v>740</v>
      </c>
      <c r="E1317" s="1">
        <v>745</v>
      </c>
      <c r="F1317" s="1">
        <v>745</v>
      </c>
      <c r="G1317" s="1">
        <v>193400</v>
      </c>
      <c r="I1317">
        <f t="shared" si="58"/>
        <v>0</v>
      </c>
      <c r="J1317" s="18">
        <f t="shared" si="59"/>
        <v>8.1132172201997811E-6</v>
      </c>
    </row>
    <row r="1318" spans="1:10" x14ac:dyDescent="0.3">
      <c r="A1318" s="6">
        <v>44110</v>
      </c>
      <c r="B1318" s="1">
        <v>755</v>
      </c>
      <c r="C1318" s="1">
        <v>755</v>
      </c>
      <c r="D1318" s="1">
        <v>745</v>
      </c>
      <c r="E1318" s="1">
        <v>745</v>
      </c>
      <c r="F1318" s="1">
        <v>745</v>
      </c>
      <c r="G1318" s="1">
        <v>1073600</v>
      </c>
      <c r="I1318">
        <f t="shared" si="58"/>
        <v>0</v>
      </c>
      <c r="J1318" s="18">
        <f t="shared" si="59"/>
        <v>4.5038004175834982E-5</v>
      </c>
    </row>
    <row r="1319" spans="1:10" x14ac:dyDescent="0.3">
      <c r="A1319" s="6">
        <v>44111</v>
      </c>
      <c r="B1319" s="1">
        <v>750</v>
      </c>
      <c r="C1319" s="1">
        <v>760</v>
      </c>
      <c r="D1319" s="1">
        <v>745</v>
      </c>
      <c r="E1319" s="1">
        <v>750</v>
      </c>
      <c r="F1319" s="1">
        <v>750</v>
      </c>
      <c r="G1319" s="1">
        <v>2023100</v>
      </c>
      <c r="I1319">
        <f t="shared" si="58"/>
        <v>6.7114093959731542E-3</v>
      </c>
      <c r="J1319" s="18">
        <f t="shared" si="59"/>
        <v>8.486995738462346E-5</v>
      </c>
    </row>
    <row r="1320" spans="1:10" x14ac:dyDescent="0.3">
      <c r="A1320" s="6">
        <v>44112</v>
      </c>
      <c r="B1320" s="1">
        <v>755</v>
      </c>
      <c r="C1320" s="1">
        <v>795</v>
      </c>
      <c r="D1320" s="1">
        <v>755</v>
      </c>
      <c r="E1320" s="1">
        <v>785</v>
      </c>
      <c r="F1320" s="1">
        <v>785</v>
      </c>
      <c r="G1320" s="1">
        <v>10055100</v>
      </c>
      <c r="I1320">
        <f t="shared" si="58"/>
        <v>4.6666666666666669E-2</v>
      </c>
      <c r="J1320" s="18">
        <f t="shared" si="59"/>
        <v>4.2181597968371677E-4</v>
      </c>
    </row>
    <row r="1321" spans="1:10" x14ac:dyDescent="0.3">
      <c r="A1321" s="6">
        <v>44113</v>
      </c>
      <c r="B1321" s="1">
        <v>795</v>
      </c>
      <c r="C1321" s="1">
        <v>810</v>
      </c>
      <c r="D1321" s="1">
        <v>790</v>
      </c>
      <c r="E1321" s="1">
        <v>800</v>
      </c>
      <c r="F1321" s="1">
        <v>800</v>
      </c>
      <c r="G1321" s="1">
        <v>11756300</v>
      </c>
      <c r="I1321">
        <f t="shared" si="58"/>
        <v>1.9108280254777069E-2</v>
      </c>
      <c r="J1321" s="18">
        <f t="shared" si="59"/>
        <v>4.931820868967668E-4</v>
      </c>
    </row>
    <row r="1322" spans="1:10" x14ac:dyDescent="0.3">
      <c r="A1322" s="6">
        <v>44116</v>
      </c>
      <c r="B1322" s="1">
        <v>810</v>
      </c>
      <c r="C1322" s="1">
        <v>810</v>
      </c>
      <c r="D1322" s="1">
        <v>790</v>
      </c>
      <c r="E1322" s="1">
        <v>795</v>
      </c>
      <c r="F1322" s="1">
        <v>795</v>
      </c>
      <c r="G1322" s="1">
        <v>3870400</v>
      </c>
      <c r="I1322">
        <f t="shared" si="58"/>
        <v>-6.2500000000000003E-3</v>
      </c>
      <c r="J1322" s="18">
        <f t="shared" si="59"/>
        <v>1.623650254863559E-4</v>
      </c>
    </row>
    <row r="1323" spans="1:10" x14ac:dyDescent="0.3">
      <c r="A1323" s="6">
        <v>44117</v>
      </c>
      <c r="B1323" s="1">
        <v>795</v>
      </c>
      <c r="C1323" s="1">
        <v>800</v>
      </c>
      <c r="D1323" s="1">
        <v>785</v>
      </c>
      <c r="E1323" s="1">
        <v>795</v>
      </c>
      <c r="F1323" s="1">
        <v>795</v>
      </c>
      <c r="G1323" s="1">
        <v>2522800</v>
      </c>
      <c r="I1323">
        <f t="shared" si="58"/>
        <v>0</v>
      </c>
      <c r="J1323" s="18">
        <f t="shared" si="59"/>
        <v>1.0583259774105485E-4</v>
      </c>
    </row>
    <row r="1324" spans="1:10" x14ac:dyDescent="0.3">
      <c r="A1324" s="6">
        <v>44118</v>
      </c>
      <c r="B1324" s="1">
        <v>795</v>
      </c>
      <c r="C1324" s="1">
        <v>810</v>
      </c>
      <c r="D1324" s="1">
        <v>795</v>
      </c>
      <c r="E1324" s="1">
        <v>795</v>
      </c>
      <c r="F1324" s="1">
        <v>795</v>
      </c>
      <c r="G1324" s="1">
        <v>2707100</v>
      </c>
      <c r="I1324">
        <f t="shared" si="58"/>
        <v>0</v>
      </c>
      <c r="J1324" s="18">
        <f t="shared" si="59"/>
        <v>1.1356406585730522E-4</v>
      </c>
    </row>
    <row r="1325" spans="1:10" x14ac:dyDescent="0.3">
      <c r="A1325" s="6">
        <v>44119</v>
      </c>
      <c r="B1325" s="1">
        <v>795</v>
      </c>
      <c r="C1325" s="1">
        <v>800</v>
      </c>
      <c r="D1325" s="1">
        <v>780</v>
      </c>
      <c r="E1325" s="1">
        <v>780</v>
      </c>
      <c r="F1325" s="1">
        <v>780</v>
      </c>
      <c r="G1325" s="1">
        <v>2466000</v>
      </c>
      <c r="I1325">
        <f t="shared" si="58"/>
        <v>-1.8867924528301886E-2</v>
      </c>
      <c r="J1325" s="18">
        <f t="shared" si="59"/>
        <v>1.0344981212519474E-4</v>
      </c>
    </row>
    <row r="1326" spans="1:10" x14ac:dyDescent="0.3">
      <c r="A1326" s="6">
        <v>44120</v>
      </c>
      <c r="B1326" s="1">
        <v>780</v>
      </c>
      <c r="C1326" s="1">
        <v>790</v>
      </c>
      <c r="D1326" s="1">
        <v>775</v>
      </c>
      <c r="E1326" s="1">
        <v>780</v>
      </c>
      <c r="F1326" s="1">
        <v>780</v>
      </c>
      <c r="G1326" s="1">
        <v>1351400</v>
      </c>
      <c r="I1326">
        <f t="shared" si="58"/>
        <v>0</v>
      </c>
      <c r="J1326" s="18">
        <f t="shared" si="59"/>
        <v>5.6691839459038181E-5</v>
      </c>
    </row>
    <row r="1327" spans="1:10" x14ac:dyDescent="0.3">
      <c r="A1327" s="6">
        <v>44123</v>
      </c>
      <c r="B1327" s="1">
        <v>790</v>
      </c>
      <c r="C1327" s="1">
        <v>790</v>
      </c>
      <c r="D1327" s="1">
        <v>785</v>
      </c>
      <c r="E1327" s="1">
        <v>785</v>
      </c>
      <c r="F1327" s="1">
        <v>785</v>
      </c>
      <c r="G1327" s="1">
        <v>1094300</v>
      </c>
      <c r="I1327">
        <f t="shared" si="58"/>
        <v>6.41025641025641E-3</v>
      </c>
      <c r="J1327" s="18">
        <f t="shared" si="59"/>
        <v>4.5906378511192452E-5</v>
      </c>
    </row>
    <row r="1328" spans="1:10" x14ac:dyDescent="0.3">
      <c r="A1328" s="6">
        <v>44124</v>
      </c>
      <c r="B1328" s="1">
        <v>785</v>
      </c>
      <c r="C1328" s="1">
        <v>790</v>
      </c>
      <c r="D1328" s="1">
        <v>780</v>
      </c>
      <c r="E1328" s="1">
        <v>785</v>
      </c>
      <c r="F1328" s="1">
        <v>785</v>
      </c>
      <c r="G1328" s="1">
        <v>976500</v>
      </c>
      <c r="I1328">
        <f t="shared" si="58"/>
        <v>0</v>
      </c>
      <c r="J1328" s="18">
        <f t="shared" si="59"/>
        <v>4.0964615385341707E-5</v>
      </c>
    </row>
    <row r="1329" spans="1:10" x14ac:dyDescent="0.3">
      <c r="A1329" s="6">
        <v>44125</v>
      </c>
      <c r="B1329" s="1">
        <v>795</v>
      </c>
      <c r="C1329" s="1">
        <v>805</v>
      </c>
      <c r="D1329" s="1">
        <v>790</v>
      </c>
      <c r="E1329" s="1">
        <v>795</v>
      </c>
      <c r="F1329" s="1">
        <v>795</v>
      </c>
      <c r="G1329" s="1">
        <v>13311100</v>
      </c>
      <c r="I1329">
        <f t="shared" si="58"/>
        <v>1.2738853503184714E-2</v>
      </c>
      <c r="J1329" s="18">
        <f t="shared" si="59"/>
        <v>5.5840664808583923E-4</v>
      </c>
    </row>
    <row r="1330" spans="1:10" x14ac:dyDescent="0.3">
      <c r="A1330" s="6">
        <v>44126</v>
      </c>
      <c r="B1330" s="1">
        <v>795</v>
      </c>
      <c r="C1330" s="1">
        <v>800</v>
      </c>
      <c r="D1330" s="1">
        <v>790</v>
      </c>
      <c r="E1330" s="1">
        <v>795</v>
      </c>
      <c r="F1330" s="1">
        <v>795</v>
      </c>
      <c r="G1330" s="1">
        <v>2945700</v>
      </c>
      <c r="I1330">
        <f t="shared" si="58"/>
        <v>0</v>
      </c>
      <c r="J1330" s="18">
        <f t="shared" si="59"/>
        <v>1.2357344346195707E-4</v>
      </c>
    </row>
    <row r="1331" spans="1:10" x14ac:dyDescent="0.3">
      <c r="A1331" s="6">
        <v>44127</v>
      </c>
      <c r="B1331" s="1">
        <v>800</v>
      </c>
      <c r="C1331" s="1">
        <v>805</v>
      </c>
      <c r="D1331" s="1">
        <v>795</v>
      </c>
      <c r="E1331" s="1">
        <v>795</v>
      </c>
      <c r="F1331" s="1">
        <v>795</v>
      </c>
      <c r="G1331" s="1">
        <v>2764700</v>
      </c>
      <c r="I1331">
        <f t="shared" si="58"/>
        <v>0</v>
      </c>
      <c r="J1331" s="18">
        <f t="shared" si="59"/>
        <v>1.159804118339521E-4</v>
      </c>
    </row>
    <row r="1332" spans="1:10" x14ac:dyDescent="0.3">
      <c r="A1332" s="6">
        <v>44130</v>
      </c>
      <c r="B1332" s="1">
        <v>795</v>
      </c>
      <c r="C1332" s="1">
        <v>800</v>
      </c>
      <c r="D1332" s="1">
        <v>785</v>
      </c>
      <c r="E1332" s="1">
        <v>800</v>
      </c>
      <c r="F1332" s="1">
        <v>800</v>
      </c>
      <c r="G1332" s="1">
        <v>4354300</v>
      </c>
      <c r="I1332">
        <f t="shared" si="58"/>
        <v>6.2893081761006293E-3</v>
      </c>
      <c r="J1332" s="18">
        <f t="shared" si="59"/>
        <v>1.8266484871724874E-4</v>
      </c>
    </row>
    <row r="1333" spans="1:10" x14ac:dyDescent="0.3">
      <c r="A1333" s="10"/>
      <c r="B1333" s="10"/>
      <c r="C1333" s="10"/>
      <c r="D1333" s="10"/>
      <c r="E1333" s="10"/>
      <c r="F1333" s="10"/>
      <c r="G1333" s="9"/>
      <c r="H1333" s="10"/>
      <c r="I1333" s="10"/>
      <c r="J1333" s="18"/>
    </row>
    <row r="1334" spans="1:10" x14ac:dyDescent="0.3">
      <c r="A1334" s="7" t="s">
        <v>31</v>
      </c>
      <c r="G1334" s="1"/>
      <c r="J1334" s="18"/>
    </row>
    <row r="1335" spans="1:10" x14ac:dyDescent="0.3">
      <c r="A1335" t="s">
        <v>85</v>
      </c>
      <c r="B1335" t="s">
        <v>84</v>
      </c>
      <c r="C1335" t="s">
        <v>83</v>
      </c>
      <c r="D1335" t="s">
        <v>82</v>
      </c>
      <c r="E1335" t="s">
        <v>81</v>
      </c>
      <c r="F1335" t="s">
        <v>80</v>
      </c>
      <c r="G1335" s="1" t="s">
        <v>79</v>
      </c>
      <c r="H1335" t="s">
        <v>93</v>
      </c>
      <c r="I1335" t="s">
        <v>78</v>
      </c>
      <c r="J1335" s="18" t="s">
        <v>94</v>
      </c>
    </row>
    <row r="1336" spans="1:10" x14ac:dyDescent="0.3">
      <c r="A1336" s="6">
        <v>44075</v>
      </c>
      <c r="B1336" s="1">
        <v>50</v>
      </c>
      <c r="C1336" s="1">
        <v>50</v>
      </c>
      <c r="D1336" s="1">
        <v>50</v>
      </c>
      <c r="E1336" s="1">
        <v>50</v>
      </c>
      <c r="F1336" s="1">
        <v>50</v>
      </c>
      <c r="G1336" s="1">
        <v>352200</v>
      </c>
      <c r="H1336" s="1">
        <v>38425504906</v>
      </c>
      <c r="I1336" s="1">
        <v>0</v>
      </c>
      <c r="J1336" s="18">
        <f>(G1336/H$1336)</f>
        <v>9.1657871734303558E-6</v>
      </c>
    </row>
    <row r="1337" spans="1:10" x14ac:dyDescent="0.3">
      <c r="A1337" s="6">
        <v>44076</v>
      </c>
      <c r="B1337" s="1">
        <v>50</v>
      </c>
      <c r="C1337" s="1">
        <v>50</v>
      </c>
      <c r="D1337" s="1">
        <v>50</v>
      </c>
      <c r="E1337" s="1">
        <v>50</v>
      </c>
      <c r="F1337" s="1">
        <v>50</v>
      </c>
      <c r="G1337" s="1">
        <v>4069300</v>
      </c>
      <c r="I1337">
        <f t="shared" ref="I1337:I1375" si="60">(E1337-E1336)/E1336</f>
        <v>0</v>
      </c>
      <c r="J1337" s="18">
        <f t="shared" ref="J1337:J1375" si="61">(G1337/H$1336)</f>
        <v>1.0590101574344164E-4</v>
      </c>
    </row>
    <row r="1338" spans="1:10" x14ac:dyDescent="0.3">
      <c r="A1338" s="6">
        <v>44077</v>
      </c>
      <c r="B1338" s="1">
        <v>50</v>
      </c>
      <c r="C1338" s="1">
        <v>51</v>
      </c>
      <c r="D1338" s="1">
        <v>50</v>
      </c>
      <c r="E1338" s="1">
        <v>50</v>
      </c>
      <c r="F1338" s="1">
        <v>50</v>
      </c>
      <c r="G1338" s="1">
        <v>21253000</v>
      </c>
      <c r="I1338">
        <f t="shared" si="60"/>
        <v>0</v>
      </c>
      <c r="J1338" s="18">
        <f t="shared" si="61"/>
        <v>5.530961805704581E-4</v>
      </c>
    </row>
    <row r="1339" spans="1:10" x14ac:dyDescent="0.3">
      <c r="A1339" s="6">
        <v>44078</v>
      </c>
      <c r="B1339" s="1">
        <v>50</v>
      </c>
      <c r="C1339" s="1">
        <v>50</v>
      </c>
      <c r="D1339" s="1">
        <v>50</v>
      </c>
      <c r="E1339" s="1">
        <v>50</v>
      </c>
      <c r="F1339" s="1">
        <v>50</v>
      </c>
      <c r="G1339" s="1">
        <v>1642600</v>
      </c>
      <c r="I1339">
        <f t="shared" si="60"/>
        <v>0</v>
      </c>
      <c r="J1339" s="18">
        <f t="shared" si="61"/>
        <v>4.2747649094482403E-5</v>
      </c>
    </row>
    <row r="1340" spans="1:10" x14ac:dyDescent="0.3">
      <c r="A1340" s="6">
        <v>44081</v>
      </c>
      <c r="B1340" s="1">
        <v>50</v>
      </c>
      <c r="C1340" s="1">
        <v>50</v>
      </c>
      <c r="D1340" s="1">
        <v>50</v>
      </c>
      <c r="E1340" s="1">
        <v>50</v>
      </c>
      <c r="F1340" s="1">
        <v>50</v>
      </c>
      <c r="G1340" s="1">
        <v>780800</v>
      </c>
      <c r="I1340">
        <f t="shared" si="60"/>
        <v>0</v>
      </c>
      <c r="J1340" s="18">
        <f t="shared" si="61"/>
        <v>2.0319837095441287E-5</v>
      </c>
    </row>
    <row r="1341" spans="1:10" x14ac:dyDescent="0.3">
      <c r="A1341" s="6">
        <v>44082</v>
      </c>
      <c r="B1341" s="1">
        <v>50</v>
      </c>
      <c r="C1341" s="1">
        <v>50</v>
      </c>
      <c r="D1341" s="1">
        <v>50</v>
      </c>
      <c r="E1341" s="1">
        <v>50</v>
      </c>
      <c r="F1341" s="1">
        <v>50</v>
      </c>
      <c r="G1341" s="1">
        <v>61700</v>
      </c>
      <c r="I1341">
        <f t="shared" si="60"/>
        <v>0</v>
      </c>
      <c r="J1341" s="18">
        <f t="shared" si="61"/>
        <v>1.6057043401494973E-6</v>
      </c>
    </row>
    <row r="1342" spans="1:10" x14ac:dyDescent="0.3">
      <c r="A1342" s="6">
        <v>44083</v>
      </c>
      <c r="B1342" s="1">
        <v>50</v>
      </c>
      <c r="C1342" s="1">
        <v>50</v>
      </c>
      <c r="D1342" s="1">
        <v>50</v>
      </c>
      <c r="E1342" s="1">
        <v>50</v>
      </c>
      <c r="F1342" s="1">
        <v>50</v>
      </c>
      <c r="G1342" s="1">
        <v>4326600</v>
      </c>
      <c r="I1342">
        <f t="shared" si="60"/>
        <v>0</v>
      </c>
      <c r="J1342" s="18">
        <f t="shared" si="61"/>
        <v>1.1259708911006182E-4</v>
      </c>
    </row>
    <row r="1343" spans="1:10" x14ac:dyDescent="0.3">
      <c r="A1343" s="6">
        <v>44084</v>
      </c>
      <c r="B1343" s="1">
        <v>50</v>
      </c>
      <c r="C1343" s="1">
        <v>50</v>
      </c>
      <c r="D1343" s="1">
        <v>50</v>
      </c>
      <c r="E1343" s="1">
        <v>50</v>
      </c>
      <c r="F1343" s="1">
        <v>50</v>
      </c>
      <c r="G1343" s="1">
        <v>97800</v>
      </c>
      <c r="I1343">
        <f t="shared" si="60"/>
        <v>0</v>
      </c>
      <c r="J1343" s="18">
        <f t="shared" si="61"/>
        <v>2.5451845132353458E-6</v>
      </c>
    </row>
    <row r="1344" spans="1:10" x14ac:dyDescent="0.3">
      <c r="A1344" s="6">
        <v>44085</v>
      </c>
      <c r="B1344" s="1">
        <v>50</v>
      </c>
      <c r="C1344" s="1">
        <v>50</v>
      </c>
      <c r="D1344" s="1">
        <v>50</v>
      </c>
      <c r="E1344" s="1">
        <v>50</v>
      </c>
      <c r="F1344" s="1">
        <v>50</v>
      </c>
      <c r="G1344" s="1">
        <v>12400</v>
      </c>
      <c r="I1344">
        <f t="shared" si="60"/>
        <v>0</v>
      </c>
      <c r="J1344" s="18">
        <f t="shared" si="61"/>
        <v>3.2270233092145488E-7</v>
      </c>
    </row>
    <row r="1345" spans="1:10" x14ac:dyDescent="0.3">
      <c r="A1345" s="6">
        <v>44088</v>
      </c>
      <c r="B1345" s="1">
        <v>50</v>
      </c>
      <c r="C1345" s="1">
        <v>52</v>
      </c>
      <c r="D1345" s="1">
        <v>50</v>
      </c>
      <c r="E1345" s="1">
        <v>50</v>
      </c>
      <c r="F1345" s="1">
        <v>50</v>
      </c>
      <c r="G1345" s="1">
        <v>22420200</v>
      </c>
      <c r="I1345">
        <f t="shared" si="60"/>
        <v>0</v>
      </c>
      <c r="J1345" s="18">
        <f t="shared" si="61"/>
        <v>5.8347183868751637E-4</v>
      </c>
    </row>
    <row r="1346" spans="1:10" x14ac:dyDescent="0.3">
      <c r="A1346" s="6">
        <v>44089</v>
      </c>
      <c r="B1346" s="1">
        <v>50</v>
      </c>
      <c r="C1346" s="1">
        <v>50</v>
      </c>
      <c r="D1346" s="1">
        <v>50</v>
      </c>
      <c r="E1346" s="1">
        <v>50</v>
      </c>
      <c r="F1346" s="1">
        <v>50</v>
      </c>
      <c r="G1346" s="1">
        <v>2796900</v>
      </c>
      <c r="I1346">
        <f t="shared" si="60"/>
        <v>0</v>
      </c>
      <c r="J1346" s="18">
        <f t="shared" si="61"/>
        <v>7.2787592689856225E-5</v>
      </c>
    </row>
    <row r="1347" spans="1:10" x14ac:dyDescent="0.3">
      <c r="A1347" s="6">
        <v>44090</v>
      </c>
      <c r="B1347" s="1">
        <v>50</v>
      </c>
      <c r="C1347" s="1">
        <v>50</v>
      </c>
      <c r="D1347" s="1">
        <v>50</v>
      </c>
      <c r="E1347" s="1">
        <v>50</v>
      </c>
      <c r="F1347" s="1">
        <v>50</v>
      </c>
      <c r="G1347" s="1">
        <v>1846400</v>
      </c>
      <c r="I1347">
        <f t="shared" si="60"/>
        <v>0</v>
      </c>
      <c r="J1347" s="18">
        <f t="shared" si="61"/>
        <v>4.8051418049465668E-5</v>
      </c>
    </row>
    <row r="1348" spans="1:10" x14ac:dyDescent="0.3">
      <c r="A1348" s="6">
        <v>44091</v>
      </c>
      <c r="B1348" s="1">
        <v>50</v>
      </c>
      <c r="C1348" s="1">
        <v>50</v>
      </c>
      <c r="D1348" s="1">
        <v>50</v>
      </c>
      <c r="E1348" s="1">
        <v>50</v>
      </c>
      <c r="F1348" s="1">
        <v>50</v>
      </c>
      <c r="G1348" s="1">
        <v>1102900</v>
      </c>
      <c r="I1348">
        <f t="shared" si="60"/>
        <v>0</v>
      </c>
      <c r="J1348" s="18">
        <f t="shared" si="61"/>
        <v>2.8702290384941337E-5</v>
      </c>
    </row>
    <row r="1349" spans="1:10" x14ac:dyDescent="0.3">
      <c r="A1349" s="6">
        <v>44092</v>
      </c>
      <c r="B1349" s="1">
        <v>50</v>
      </c>
      <c r="C1349" s="1">
        <v>50</v>
      </c>
      <c r="D1349" s="1">
        <v>50</v>
      </c>
      <c r="E1349" s="1">
        <v>50</v>
      </c>
      <c r="F1349" s="1">
        <v>50</v>
      </c>
      <c r="G1349" s="1">
        <v>543600</v>
      </c>
      <c r="I1349">
        <f t="shared" si="60"/>
        <v>0</v>
      </c>
      <c r="J1349" s="18">
        <f t="shared" si="61"/>
        <v>1.4146853797492167E-5</v>
      </c>
    </row>
    <row r="1350" spans="1:10" x14ac:dyDescent="0.3">
      <c r="A1350" s="6">
        <v>44095</v>
      </c>
      <c r="B1350" s="1">
        <v>50</v>
      </c>
      <c r="C1350" s="1">
        <v>50</v>
      </c>
      <c r="D1350" s="1">
        <v>50</v>
      </c>
      <c r="E1350" s="1">
        <v>50</v>
      </c>
      <c r="F1350" s="1">
        <v>50</v>
      </c>
      <c r="G1350" s="1">
        <v>267400</v>
      </c>
      <c r="I1350">
        <f t="shared" si="60"/>
        <v>0</v>
      </c>
      <c r="J1350" s="18">
        <f t="shared" si="61"/>
        <v>6.9589196200320187E-6</v>
      </c>
    </row>
    <row r="1351" spans="1:10" x14ac:dyDescent="0.3">
      <c r="A1351" s="6">
        <v>44096</v>
      </c>
      <c r="B1351" s="1">
        <v>50</v>
      </c>
      <c r="C1351" s="1">
        <v>50</v>
      </c>
      <c r="D1351" s="1">
        <v>50</v>
      </c>
      <c r="E1351" s="1">
        <v>50</v>
      </c>
      <c r="F1351" s="1">
        <v>50</v>
      </c>
      <c r="G1351" s="1">
        <v>49700</v>
      </c>
      <c r="I1351">
        <f t="shared" si="60"/>
        <v>0</v>
      </c>
      <c r="J1351" s="18">
        <f t="shared" si="61"/>
        <v>1.2934117618384118E-6</v>
      </c>
    </row>
    <row r="1352" spans="1:10" x14ac:dyDescent="0.3">
      <c r="A1352" s="6">
        <v>44097</v>
      </c>
      <c r="B1352" s="1">
        <v>50</v>
      </c>
      <c r="C1352" s="1">
        <v>50</v>
      </c>
      <c r="D1352" s="1">
        <v>50</v>
      </c>
      <c r="E1352" s="1">
        <v>50</v>
      </c>
      <c r="F1352" s="1">
        <v>50</v>
      </c>
      <c r="G1352" s="1">
        <v>76300</v>
      </c>
      <c r="I1352">
        <f t="shared" si="60"/>
        <v>0</v>
      </c>
      <c r="J1352" s="18">
        <f t="shared" si="61"/>
        <v>1.9856603104279843E-6</v>
      </c>
    </row>
    <row r="1353" spans="1:10" x14ac:dyDescent="0.3">
      <c r="A1353" s="6">
        <v>44098</v>
      </c>
      <c r="B1353" s="1">
        <v>50</v>
      </c>
      <c r="C1353" s="1">
        <v>50</v>
      </c>
      <c r="D1353" s="1">
        <v>50</v>
      </c>
      <c r="E1353" s="1">
        <v>50</v>
      </c>
      <c r="F1353" s="1">
        <v>50</v>
      </c>
      <c r="G1353" s="1">
        <v>102900</v>
      </c>
      <c r="I1353">
        <f t="shared" si="60"/>
        <v>0</v>
      </c>
      <c r="J1353" s="18">
        <f t="shared" si="61"/>
        <v>2.6779088590175572E-6</v>
      </c>
    </row>
    <row r="1354" spans="1:10" x14ac:dyDescent="0.3">
      <c r="A1354" s="6">
        <v>44099</v>
      </c>
      <c r="B1354" s="1">
        <v>50</v>
      </c>
      <c r="C1354" s="1">
        <v>50</v>
      </c>
      <c r="D1354" s="1">
        <v>50</v>
      </c>
      <c r="E1354" s="1">
        <v>50</v>
      </c>
      <c r="F1354" s="1">
        <v>50</v>
      </c>
      <c r="G1354" s="1">
        <v>1183800</v>
      </c>
      <c r="I1354">
        <f t="shared" si="60"/>
        <v>0</v>
      </c>
      <c r="J1354" s="18">
        <f t="shared" si="61"/>
        <v>3.0807662850388569E-5</v>
      </c>
    </row>
    <row r="1355" spans="1:10" x14ac:dyDescent="0.3">
      <c r="A1355" s="6">
        <v>44102</v>
      </c>
      <c r="B1355" s="1">
        <v>50</v>
      </c>
      <c r="C1355" s="1">
        <v>50</v>
      </c>
      <c r="D1355" s="1">
        <v>50</v>
      </c>
      <c r="E1355" s="1">
        <v>50</v>
      </c>
      <c r="F1355" s="1">
        <v>50</v>
      </c>
      <c r="G1355" s="1">
        <v>189800</v>
      </c>
      <c r="I1355">
        <f t="shared" si="60"/>
        <v>0</v>
      </c>
      <c r="J1355" s="18">
        <f t="shared" si="61"/>
        <v>4.9394276136203337E-6</v>
      </c>
    </row>
    <row r="1356" spans="1:10" x14ac:dyDescent="0.3">
      <c r="A1356" s="6">
        <v>44103</v>
      </c>
      <c r="B1356" s="1">
        <v>50</v>
      </c>
      <c r="C1356" s="1">
        <v>50</v>
      </c>
      <c r="D1356" s="1">
        <v>50</v>
      </c>
      <c r="E1356" s="1">
        <v>50</v>
      </c>
      <c r="F1356" s="1">
        <v>50</v>
      </c>
      <c r="G1356" s="1">
        <v>1041900</v>
      </c>
      <c r="I1356">
        <f t="shared" si="60"/>
        <v>0</v>
      </c>
      <c r="J1356" s="18">
        <f t="shared" si="61"/>
        <v>2.7114803111859986E-5</v>
      </c>
    </row>
    <row r="1357" spans="1:10" x14ac:dyDescent="0.3">
      <c r="A1357" s="6">
        <v>44104</v>
      </c>
      <c r="B1357" s="1">
        <v>50</v>
      </c>
      <c r="C1357" s="1">
        <v>50</v>
      </c>
      <c r="D1357" s="1">
        <v>50</v>
      </c>
      <c r="E1357" s="1">
        <v>50</v>
      </c>
      <c r="F1357" s="1">
        <v>50</v>
      </c>
      <c r="G1357" s="1">
        <v>1812600</v>
      </c>
      <c r="I1357">
        <f t="shared" si="60"/>
        <v>0</v>
      </c>
      <c r="J1357" s="18">
        <f t="shared" si="61"/>
        <v>4.7171793953889442E-5</v>
      </c>
    </row>
    <row r="1358" spans="1:10" x14ac:dyDescent="0.3">
      <c r="A1358" s="6">
        <v>44105</v>
      </c>
      <c r="B1358" s="1">
        <v>50</v>
      </c>
      <c r="C1358" s="1">
        <v>50</v>
      </c>
      <c r="D1358" s="1">
        <v>50</v>
      </c>
      <c r="E1358" s="1">
        <v>50</v>
      </c>
      <c r="F1358" s="1">
        <v>50</v>
      </c>
      <c r="G1358" s="1">
        <v>365300</v>
      </c>
      <c r="I1358">
        <f t="shared" si="60"/>
        <v>0</v>
      </c>
      <c r="J1358" s="18">
        <f t="shared" si="61"/>
        <v>9.5067065714199574E-6</v>
      </c>
    </row>
    <row r="1359" spans="1:10" x14ac:dyDescent="0.3">
      <c r="A1359" s="6">
        <v>44106</v>
      </c>
      <c r="B1359" s="1">
        <v>50</v>
      </c>
      <c r="C1359" s="1">
        <v>50</v>
      </c>
      <c r="D1359" s="1">
        <v>50</v>
      </c>
      <c r="E1359" s="1">
        <v>50</v>
      </c>
      <c r="F1359" s="1">
        <v>50</v>
      </c>
      <c r="G1359" s="1">
        <v>88500</v>
      </c>
      <c r="I1359">
        <f t="shared" si="60"/>
        <v>0</v>
      </c>
      <c r="J1359" s="18">
        <f t="shared" si="61"/>
        <v>2.3031577650442547E-6</v>
      </c>
    </row>
    <row r="1360" spans="1:10" x14ac:dyDescent="0.3">
      <c r="A1360" s="6">
        <v>44109</v>
      </c>
      <c r="B1360" s="1">
        <v>50</v>
      </c>
      <c r="C1360" s="1">
        <v>50</v>
      </c>
      <c r="D1360" s="1">
        <v>50</v>
      </c>
      <c r="E1360" s="1">
        <v>50</v>
      </c>
      <c r="F1360" s="1">
        <v>50</v>
      </c>
      <c r="G1360" s="1">
        <v>1328400</v>
      </c>
      <c r="I1360">
        <f t="shared" si="60"/>
        <v>0</v>
      </c>
      <c r="J1360" s="18">
        <f t="shared" si="61"/>
        <v>3.4570788419037152E-5</v>
      </c>
    </row>
    <row r="1361" spans="1:10" x14ac:dyDescent="0.3">
      <c r="A1361" s="6">
        <v>44110</v>
      </c>
      <c r="B1361" s="1">
        <v>50</v>
      </c>
      <c r="C1361" s="1">
        <v>50</v>
      </c>
      <c r="D1361" s="1">
        <v>50</v>
      </c>
      <c r="E1361" s="1">
        <v>50</v>
      </c>
      <c r="F1361" s="1">
        <v>50</v>
      </c>
      <c r="G1361" s="1">
        <v>109400</v>
      </c>
      <c r="I1361">
        <f t="shared" si="60"/>
        <v>0</v>
      </c>
      <c r="J1361" s="18">
        <f t="shared" si="61"/>
        <v>2.8470673389360617E-6</v>
      </c>
    </row>
    <row r="1362" spans="1:10" x14ac:dyDescent="0.3">
      <c r="A1362" s="6">
        <v>44111</v>
      </c>
      <c r="B1362" s="1">
        <v>50</v>
      </c>
      <c r="C1362" s="1">
        <v>50</v>
      </c>
      <c r="D1362" s="1">
        <v>50</v>
      </c>
      <c r="E1362" s="1">
        <v>50</v>
      </c>
      <c r="F1362" s="1">
        <v>50</v>
      </c>
      <c r="G1362" s="1">
        <v>274000</v>
      </c>
      <c r="I1362">
        <f t="shared" si="60"/>
        <v>0</v>
      </c>
      <c r="J1362" s="18">
        <f t="shared" si="61"/>
        <v>7.1306805381031158E-6</v>
      </c>
    </row>
    <row r="1363" spans="1:10" x14ac:dyDescent="0.3">
      <c r="A1363" s="6">
        <v>44112</v>
      </c>
      <c r="B1363" s="1">
        <v>50</v>
      </c>
      <c r="C1363" s="1">
        <v>50</v>
      </c>
      <c r="D1363" s="1">
        <v>50</v>
      </c>
      <c r="E1363" s="1">
        <v>50</v>
      </c>
      <c r="F1363" s="1">
        <v>50</v>
      </c>
      <c r="G1363" s="1">
        <v>38300</v>
      </c>
      <c r="I1363">
        <f t="shared" si="60"/>
        <v>0</v>
      </c>
      <c r="J1363" s="18">
        <f t="shared" si="61"/>
        <v>9.9673381244288088E-7</v>
      </c>
    </row>
    <row r="1364" spans="1:10" x14ac:dyDescent="0.3">
      <c r="A1364" s="6">
        <v>44113</v>
      </c>
      <c r="B1364" s="1">
        <v>50</v>
      </c>
      <c r="C1364" s="1">
        <v>50</v>
      </c>
      <c r="D1364" s="1">
        <v>50</v>
      </c>
      <c r="E1364" s="1">
        <v>50</v>
      </c>
      <c r="F1364" s="1">
        <v>50</v>
      </c>
      <c r="G1364" s="1">
        <v>18700</v>
      </c>
      <c r="I1364">
        <f t="shared" si="60"/>
        <v>0</v>
      </c>
      <c r="J1364" s="18">
        <f t="shared" si="61"/>
        <v>4.8665593453477474E-7</v>
      </c>
    </row>
    <row r="1365" spans="1:10" x14ac:dyDescent="0.3">
      <c r="A1365" s="6">
        <v>44116</v>
      </c>
      <c r="B1365" s="1">
        <v>50</v>
      </c>
      <c r="C1365" s="1">
        <v>50</v>
      </c>
      <c r="D1365" s="1">
        <v>50</v>
      </c>
      <c r="E1365" s="1">
        <v>50</v>
      </c>
      <c r="F1365" s="1">
        <v>50</v>
      </c>
      <c r="G1365" s="1">
        <v>150900</v>
      </c>
      <c r="I1365">
        <f t="shared" si="60"/>
        <v>0</v>
      </c>
      <c r="J1365" s="18">
        <f t="shared" si="61"/>
        <v>3.9270791722618987E-6</v>
      </c>
    </row>
    <row r="1366" spans="1:10" x14ac:dyDescent="0.3">
      <c r="A1366" s="6">
        <v>44117</v>
      </c>
      <c r="B1366" s="1">
        <v>50</v>
      </c>
      <c r="C1366" s="1">
        <v>50</v>
      </c>
      <c r="D1366" s="1">
        <v>50</v>
      </c>
      <c r="E1366" s="1">
        <v>50</v>
      </c>
      <c r="F1366" s="1">
        <v>50</v>
      </c>
      <c r="G1366" s="1">
        <v>627200</v>
      </c>
      <c r="I1366">
        <f t="shared" si="60"/>
        <v>0</v>
      </c>
      <c r="J1366" s="18">
        <f t="shared" si="61"/>
        <v>1.6322492093059397E-5</v>
      </c>
    </row>
    <row r="1367" spans="1:10" x14ac:dyDescent="0.3">
      <c r="A1367" s="6">
        <v>44118</v>
      </c>
      <c r="B1367" s="1">
        <v>50</v>
      </c>
      <c r="C1367" s="1">
        <v>50</v>
      </c>
      <c r="D1367" s="1">
        <v>50</v>
      </c>
      <c r="E1367" s="1">
        <v>50</v>
      </c>
      <c r="F1367" s="1">
        <v>50</v>
      </c>
      <c r="G1367" s="1">
        <v>121000</v>
      </c>
      <c r="I1367">
        <f t="shared" si="60"/>
        <v>0</v>
      </c>
      <c r="J1367" s="18">
        <f t="shared" si="61"/>
        <v>3.1489501646367777E-6</v>
      </c>
    </row>
    <row r="1368" spans="1:10" x14ac:dyDescent="0.3">
      <c r="A1368" s="6">
        <v>44119</v>
      </c>
      <c r="B1368" s="1">
        <v>50</v>
      </c>
      <c r="C1368" s="1">
        <v>50</v>
      </c>
      <c r="D1368" s="1">
        <v>50</v>
      </c>
      <c r="E1368" s="1">
        <v>50</v>
      </c>
      <c r="F1368" s="1">
        <v>50</v>
      </c>
      <c r="G1368" s="1">
        <v>1230600</v>
      </c>
      <c r="I1368">
        <f t="shared" si="60"/>
        <v>0</v>
      </c>
      <c r="J1368" s="18">
        <f t="shared" si="61"/>
        <v>3.2025603905801803E-5</v>
      </c>
    </row>
    <row r="1369" spans="1:10" x14ac:dyDescent="0.3">
      <c r="A1369" s="6">
        <v>44120</v>
      </c>
      <c r="B1369" s="1">
        <v>50</v>
      </c>
      <c r="C1369" s="1">
        <v>50</v>
      </c>
      <c r="D1369" s="1">
        <v>50</v>
      </c>
      <c r="E1369" s="1">
        <v>50</v>
      </c>
      <c r="F1369" s="1">
        <v>50</v>
      </c>
      <c r="G1369" s="1">
        <v>62700</v>
      </c>
      <c r="I1369">
        <f t="shared" si="60"/>
        <v>0</v>
      </c>
      <c r="J1369" s="18">
        <f t="shared" si="61"/>
        <v>1.631728721675421E-6</v>
      </c>
    </row>
    <row r="1370" spans="1:10" x14ac:dyDescent="0.3">
      <c r="A1370" s="6">
        <v>44123</v>
      </c>
      <c r="B1370" s="1">
        <v>50</v>
      </c>
      <c r="C1370" s="1">
        <v>50</v>
      </c>
      <c r="D1370" s="1">
        <v>50</v>
      </c>
      <c r="E1370" s="1">
        <v>50</v>
      </c>
      <c r="F1370" s="1">
        <v>50</v>
      </c>
      <c r="G1370" s="1">
        <v>10000</v>
      </c>
      <c r="I1370">
        <f t="shared" si="60"/>
        <v>0</v>
      </c>
      <c r="J1370" s="18">
        <f t="shared" si="61"/>
        <v>2.602438152592378E-7</v>
      </c>
    </row>
    <row r="1371" spans="1:10" x14ac:dyDescent="0.3">
      <c r="A1371" s="6">
        <v>44124</v>
      </c>
      <c r="B1371" s="1">
        <v>50</v>
      </c>
      <c r="C1371" s="1">
        <v>50</v>
      </c>
      <c r="D1371" s="1">
        <v>50</v>
      </c>
      <c r="E1371" s="1">
        <v>50</v>
      </c>
      <c r="F1371" s="1">
        <v>50</v>
      </c>
      <c r="G1371" s="1">
        <v>8000</v>
      </c>
      <c r="I1371">
        <f t="shared" si="60"/>
        <v>0</v>
      </c>
      <c r="J1371" s="18">
        <f t="shared" si="61"/>
        <v>2.0819505220739024E-7</v>
      </c>
    </row>
    <row r="1372" spans="1:10" x14ac:dyDescent="0.3">
      <c r="A1372" s="6">
        <v>44125</v>
      </c>
      <c r="B1372" s="1">
        <v>50</v>
      </c>
      <c r="C1372" s="1">
        <v>50</v>
      </c>
      <c r="D1372" s="1">
        <v>50</v>
      </c>
      <c r="E1372" s="1">
        <v>50</v>
      </c>
      <c r="F1372" s="1">
        <v>50</v>
      </c>
      <c r="G1372" s="1">
        <v>59400</v>
      </c>
      <c r="I1372">
        <f t="shared" si="60"/>
        <v>0</v>
      </c>
      <c r="J1372" s="18">
        <f t="shared" si="61"/>
        <v>1.5458482626398727E-6</v>
      </c>
    </row>
    <row r="1373" spans="1:10" x14ac:dyDescent="0.3">
      <c r="A1373" s="6">
        <v>44126</v>
      </c>
      <c r="B1373" s="1">
        <v>50</v>
      </c>
      <c r="C1373" s="1">
        <v>50</v>
      </c>
      <c r="D1373" s="1">
        <v>50</v>
      </c>
      <c r="E1373" s="1">
        <v>50</v>
      </c>
      <c r="F1373" s="1">
        <v>50</v>
      </c>
      <c r="G1373" s="1">
        <v>12500</v>
      </c>
      <c r="I1373">
        <f t="shared" si="60"/>
        <v>0</v>
      </c>
      <c r="J1373" s="18">
        <f t="shared" si="61"/>
        <v>3.2530476907404727E-7</v>
      </c>
    </row>
    <row r="1374" spans="1:10" x14ac:dyDescent="0.3">
      <c r="A1374" s="6">
        <v>44127</v>
      </c>
      <c r="B1374" s="1">
        <v>50</v>
      </c>
      <c r="C1374" s="1">
        <v>50</v>
      </c>
      <c r="D1374" s="1">
        <v>50</v>
      </c>
      <c r="E1374" s="1">
        <v>50</v>
      </c>
      <c r="F1374" s="1">
        <v>50</v>
      </c>
      <c r="G1374" s="1">
        <v>40400</v>
      </c>
      <c r="I1374">
        <f t="shared" si="60"/>
        <v>0</v>
      </c>
      <c r="J1374" s="18">
        <f t="shared" si="61"/>
        <v>1.0513850136473207E-6</v>
      </c>
    </row>
    <row r="1375" spans="1:10" x14ac:dyDescent="0.3">
      <c r="A1375" s="6">
        <v>44130</v>
      </c>
      <c r="B1375" s="1">
        <v>50</v>
      </c>
      <c r="C1375" s="1">
        <v>50</v>
      </c>
      <c r="D1375" s="1">
        <v>50</v>
      </c>
      <c r="E1375" s="1">
        <v>50</v>
      </c>
      <c r="F1375" s="1">
        <v>50</v>
      </c>
      <c r="G1375" s="1">
        <v>113700</v>
      </c>
      <c r="I1375">
        <f t="shared" si="60"/>
        <v>0</v>
      </c>
      <c r="J1375" s="18">
        <f t="shared" si="61"/>
        <v>2.958972179497534E-6</v>
      </c>
    </row>
    <row r="1376" spans="1:10" x14ac:dyDescent="0.3">
      <c r="A1376" s="10"/>
      <c r="B1376" s="10"/>
      <c r="C1376" s="10"/>
      <c r="D1376" s="10"/>
      <c r="E1376" s="10"/>
      <c r="F1376" s="10"/>
      <c r="G1376" s="9"/>
      <c r="H1376" s="8"/>
      <c r="I1376" s="8"/>
      <c r="J1376" s="18"/>
    </row>
    <row r="1377" spans="1:10" x14ac:dyDescent="0.3">
      <c r="A1377" s="7" t="s">
        <v>32</v>
      </c>
      <c r="G1377" s="1"/>
      <c r="J1377" s="18"/>
    </row>
    <row r="1378" spans="1:10" x14ac:dyDescent="0.3">
      <c r="A1378" t="s">
        <v>85</v>
      </c>
      <c r="B1378" t="s">
        <v>84</v>
      </c>
      <c r="C1378" t="s">
        <v>83</v>
      </c>
      <c r="D1378" t="s">
        <v>82</v>
      </c>
      <c r="E1378" t="s">
        <v>81</v>
      </c>
      <c r="F1378" t="s">
        <v>80</v>
      </c>
      <c r="G1378" s="1" t="s">
        <v>79</v>
      </c>
      <c r="H1378" t="s">
        <v>93</v>
      </c>
      <c r="I1378" t="s">
        <v>78</v>
      </c>
      <c r="J1378" s="18" t="s">
        <v>94</v>
      </c>
    </row>
    <row r="1379" spans="1:10" x14ac:dyDescent="0.3">
      <c r="A1379" s="6">
        <v>44074</v>
      </c>
      <c r="B1379">
        <v>780</v>
      </c>
      <c r="C1379">
        <v>780</v>
      </c>
      <c r="D1379">
        <v>780</v>
      </c>
      <c r="E1379">
        <v>780</v>
      </c>
      <c r="F1379">
        <v>769</v>
      </c>
      <c r="G1379" s="1">
        <v>0</v>
      </c>
      <c r="H1379" s="1">
        <v>6515116991</v>
      </c>
      <c r="I1379">
        <f>(E1379/B1379-1)</f>
        <v>0</v>
      </c>
      <c r="J1379" s="18">
        <f>(G1379/H$1379)</f>
        <v>0</v>
      </c>
    </row>
    <row r="1380" spans="1:10" x14ac:dyDescent="0.3">
      <c r="A1380" s="6">
        <v>44075</v>
      </c>
      <c r="B1380">
        <v>780</v>
      </c>
      <c r="C1380">
        <v>820</v>
      </c>
      <c r="D1380">
        <v>780</v>
      </c>
      <c r="E1380">
        <v>820</v>
      </c>
      <c r="F1380">
        <v>820</v>
      </c>
      <c r="G1380" s="1">
        <v>9900</v>
      </c>
      <c r="I1380">
        <f t="shared" ref="I1380:I1418" si="62">(E1380-E1379)/E1379</f>
        <v>5.128205128205128E-2</v>
      </c>
      <c r="J1380" s="18">
        <f t="shared" ref="J1380:J1419" si="63">(G1380/H$1379)</f>
        <v>1.5195429358637591E-6</v>
      </c>
    </row>
    <row r="1381" spans="1:10" x14ac:dyDescent="0.3">
      <c r="A1381" s="6">
        <v>44076</v>
      </c>
      <c r="B1381">
        <v>800</v>
      </c>
      <c r="C1381">
        <v>820</v>
      </c>
      <c r="D1381">
        <v>800</v>
      </c>
      <c r="E1381">
        <v>800</v>
      </c>
      <c r="F1381">
        <v>800</v>
      </c>
      <c r="G1381" s="1">
        <v>3200</v>
      </c>
      <c r="I1381">
        <f t="shared" si="62"/>
        <v>-2.4390243902439025E-2</v>
      </c>
      <c r="J1381" s="18">
        <f t="shared" si="63"/>
        <v>4.9116539341050794E-7</v>
      </c>
    </row>
    <row r="1382" spans="1:10" x14ac:dyDescent="0.3">
      <c r="A1382" s="6">
        <v>44077</v>
      </c>
      <c r="B1382">
        <v>800</v>
      </c>
      <c r="C1382">
        <v>800</v>
      </c>
      <c r="D1382">
        <v>800</v>
      </c>
      <c r="E1382">
        <v>800</v>
      </c>
      <c r="F1382">
        <v>800</v>
      </c>
      <c r="G1382" s="1">
        <v>1100</v>
      </c>
      <c r="I1382">
        <f t="shared" si="62"/>
        <v>0</v>
      </c>
      <c r="J1382" s="18">
        <f t="shared" si="63"/>
        <v>1.6883810398486212E-7</v>
      </c>
    </row>
    <row r="1383" spans="1:10" x14ac:dyDescent="0.3">
      <c r="A1383" s="6">
        <v>44078</v>
      </c>
      <c r="B1383">
        <v>795</v>
      </c>
      <c r="C1383">
        <v>795</v>
      </c>
      <c r="D1383">
        <v>795</v>
      </c>
      <c r="E1383">
        <v>795</v>
      </c>
      <c r="F1383">
        <v>795</v>
      </c>
      <c r="G1383" s="1">
        <v>100</v>
      </c>
      <c r="I1383">
        <f t="shared" si="62"/>
        <v>-6.2500000000000003E-3</v>
      </c>
      <c r="J1383" s="18">
        <f t="shared" si="63"/>
        <v>1.5348918544078373E-8</v>
      </c>
    </row>
    <row r="1384" spans="1:10" x14ac:dyDescent="0.3">
      <c r="A1384" s="6">
        <v>44081</v>
      </c>
      <c r="B1384">
        <v>795</v>
      </c>
      <c r="C1384">
        <v>795</v>
      </c>
      <c r="D1384">
        <v>795</v>
      </c>
      <c r="E1384">
        <v>795</v>
      </c>
      <c r="F1384">
        <v>795</v>
      </c>
      <c r="G1384" s="1">
        <v>0</v>
      </c>
      <c r="I1384">
        <f t="shared" si="62"/>
        <v>0</v>
      </c>
      <c r="J1384" s="18">
        <f t="shared" si="63"/>
        <v>0</v>
      </c>
    </row>
    <row r="1385" spans="1:10" x14ac:dyDescent="0.3">
      <c r="A1385" s="6">
        <v>44082</v>
      </c>
      <c r="B1385">
        <v>800</v>
      </c>
      <c r="C1385">
        <v>800</v>
      </c>
      <c r="D1385">
        <v>800</v>
      </c>
      <c r="E1385">
        <v>800</v>
      </c>
      <c r="F1385">
        <v>800</v>
      </c>
      <c r="G1385" s="1">
        <v>2000</v>
      </c>
      <c r="I1385">
        <f t="shared" si="62"/>
        <v>6.2893081761006293E-3</v>
      </c>
      <c r="J1385" s="18">
        <f t="shared" si="63"/>
        <v>3.0697837088156752E-7</v>
      </c>
    </row>
    <row r="1386" spans="1:10" x14ac:dyDescent="0.3">
      <c r="A1386" s="6">
        <v>44083</v>
      </c>
      <c r="B1386">
        <v>750</v>
      </c>
      <c r="C1386">
        <v>750</v>
      </c>
      <c r="D1386">
        <v>750</v>
      </c>
      <c r="E1386">
        <v>750</v>
      </c>
      <c r="F1386">
        <v>750</v>
      </c>
      <c r="G1386" s="1">
        <v>1000</v>
      </c>
      <c r="I1386">
        <f t="shared" si="62"/>
        <v>-6.25E-2</v>
      </c>
      <c r="J1386" s="18">
        <f t="shared" si="63"/>
        <v>1.5348918544078376E-7</v>
      </c>
    </row>
    <row r="1387" spans="1:10" x14ac:dyDescent="0.3">
      <c r="A1387" s="6">
        <v>44084</v>
      </c>
      <c r="B1387">
        <v>720</v>
      </c>
      <c r="C1387">
        <v>750</v>
      </c>
      <c r="D1387">
        <v>710</v>
      </c>
      <c r="E1387">
        <v>710</v>
      </c>
      <c r="F1387">
        <v>710</v>
      </c>
      <c r="G1387" s="1">
        <v>3800</v>
      </c>
      <c r="I1387">
        <f t="shared" si="62"/>
        <v>-5.3333333333333337E-2</v>
      </c>
      <c r="J1387" s="18">
        <f t="shared" si="63"/>
        <v>5.8325890467497821E-7</v>
      </c>
    </row>
    <row r="1388" spans="1:10" x14ac:dyDescent="0.3">
      <c r="A1388" s="6">
        <v>44085</v>
      </c>
      <c r="B1388">
        <v>760</v>
      </c>
      <c r="C1388">
        <v>800</v>
      </c>
      <c r="D1388">
        <v>760</v>
      </c>
      <c r="E1388">
        <v>780</v>
      </c>
      <c r="F1388">
        <v>780</v>
      </c>
      <c r="G1388" s="1">
        <v>7500</v>
      </c>
      <c r="I1388">
        <f t="shared" si="62"/>
        <v>9.8591549295774641E-2</v>
      </c>
      <c r="J1388" s="18">
        <f t="shared" si="63"/>
        <v>1.1511688908058781E-6</v>
      </c>
    </row>
    <row r="1389" spans="1:10" x14ac:dyDescent="0.3">
      <c r="A1389" s="6">
        <v>44088</v>
      </c>
      <c r="B1389">
        <v>815</v>
      </c>
      <c r="C1389">
        <v>815</v>
      </c>
      <c r="D1389">
        <v>800</v>
      </c>
      <c r="E1389">
        <v>800</v>
      </c>
      <c r="F1389">
        <v>800</v>
      </c>
      <c r="G1389" s="1">
        <v>12000</v>
      </c>
      <c r="I1389">
        <f t="shared" si="62"/>
        <v>2.564102564102564E-2</v>
      </c>
      <c r="J1389" s="18">
        <f t="shared" si="63"/>
        <v>1.8418702252894049E-6</v>
      </c>
    </row>
    <row r="1390" spans="1:10" x14ac:dyDescent="0.3">
      <c r="A1390" s="6">
        <v>44089</v>
      </c>
      <c r="B1390">
        <v>800</v>
      </c>
      <c r="C1390">
        <v>800</v>
      </c>
      <c r="D1390">
        <v>800</v>
      </c>
      <c r="E1390">
        <v>800</v>
      </c>
      <c r="F1390">
        <v>800</v>
      </c>
      <c r="G1390" s="1">
        <v>0</v>
      </c>
      <c r="I1390">
        <f t="shared" si="62"/>
        <v>0</v>
      </c>
      <c r="J1390" s="18">
        <f t="shared" si="63"/>
        <v>0</v>
      </c>
    </row>
    <row r="1391" spans="1:10" x14ac:dyDescent="0.3">
      <c r="A1391" s="6">
        <v>44090</v>
      </c>
      <c r="B1391">
        <v>770</v>
      </c>
      <c r="C1391">
        <v>770</v>
      </c>
      <c r="D1391">
        <v>770</v>
      </c>
      <c r="E1391">
        <v>770</v>
      </c>
      <c r="F1391">
        <v>770</v>
      </c>
      <c r="G1391" s="1">
        <v>200</v>
      </c>
      <c r="I1391">
        <f t="shared" si="62"/>
        <v>-3.7499999999999999E-2</v>
      </c>
      <c r="J1391" s="18">
        <f t="shared" si="63"/>
        <v>3.0697837088156746E-8</v>
      </c>
    </row>
    <row r="1392" spans="1:10" x14ac:dyDescent="0.3">
      <c r="A1392" s="6">
        <v>44091</v>
      </c>
      <c r="B1392">
        <v>800</v>
      </c>
      <c r="C1392">
        <v>800</v>
      </c>
      <c r="D1392">
        <v>800</v>
      </c>
      <c r="E1392">
        <v>800</v>
      </c>
      <c r="F1392">
        <v>800</v>
      </c>
      <c r="G1392" s="1">
        <v>2000</v>
      </c>
      <c r="I1392">
        <f t="shared" si="62"/>
        <v>3.896103896103896E-2</v>
      </c>
      <c r="J1392" s="18">
        <f t="shared" si="63"/>
        <v>3.0697837088156752E-7</v>
      </c>
    </row>
    <row r="1393" spans="1:10" x14ac:dyDescent="0.3">
      <c r="A1393" s="6">
        <v>44092</v>
      </c>
      <c r="B1393">
        <v>800</v>
      </c>
      <c r="C1393">
        <v>800</v>
      </c>
      <c r="D1393">
        <v>800</v>
      </c>
      <c r="E1393">
        <v>800</v>
      </c>
      <c r="F1393">
        <v>800</v>
      </c>
      <c r="G1393" s="1">
        <v>2000</v>
      </c>
      <c r="I1393">
        <f t="shared" si="62"/>
        <v>0</v>
      </c>
      <c r="J1393" s="18">
        <f t="shared" si="63"/>
        <v>3.0697837088156752E-7</v>
      </c>
    </row>
    <row r="1394" spans="1:10" x14ac:dyDescent="0.3">
      <c r="A1394" s="6">
        <v>44095</v>
      </c>
      <c r="B1394">
        <v>800</v>
      </c>
      <c r="C1394">
        <v>800</v>
      </c>
      <c r="D1394">
        <v>800</v>
      </c>
      <c r="E1394">
        <v>800</v>
      </c>
      <c r="F1394">
        <v>800</v>
      </c>
      <c r="G1394" s="1">
        <v>100</v>
      </c>
      <c r="I1394">
        <f t="shared" si="62"/>
        <v>0</v>
      </c>
      <c r="J1394" s="18">
        <f t="shared" si="63"/>
        <v>1.5348918544078373E-8</v>
      </c>
    </row>
    <row r="1395" spans="1:10" x14ac:dyDescent="0.3">
      <c r="A1395" s="6">
        <v>44096</v>
      </c>
      <c r="B1395">
        <v>800</v>
      </c>
      <c r="C1395">
        <v>800</v>
      </c>
      <c r="D1395">
        <v>800</v>
      </c>
      <c r="E1395">
        <v>800</v>
      </c>
      <c r="F1395">
        <v>800</v>
      </c>
      <c r="G1395" s="1">
        <v>3000</v>
      </c>
      <c r="I1395">
        <f t="shared" si="62"/>
        <v>0</v>
      </c>
      <c r="J1395" s="18">
        <f t="shared" si="63"/>
        <v>4.6046755632235122E-7</v>
      </c>
    </row>
    <row r="1396" spans="1:10" x14ac:dyDescent="0.3">
      <c r="A1396" s="6">
        <v>44097</v>
      </c>
      <c r="B1396">
        <v>800</v>
      </c>
      <c r="C1396">
        <v>800</v>
      </c>
      <c r="D1396">
        <v>800</v>
      </c>
      <c r="E1396">
        <v>800</v>
      </c>
      <c r="F1396">
        <v>800</v>
      </c>
      <c r="G1396" s="1">
        <v>0</v>
      </c>
      <c r="I1396">
        <f t="shared" si="62"/>
        <v>0</v>
      </c>
      <c r="J1396" s="18">
        <f t="shared" si="63"/>
        <v>0</v>
      </c>
    </row>
    <row r="1397" spans="1:10" x14ac:dyDescent="0.3">
      <c r="A1397" s="6">
        <v>44098</v>
      </c>
      <c r="B1397">
        <v>800</v>
      </c>
      <c r="C1397">
        <v>800</v>
      </c>
      <c r="D1397">
        <v>800</v>
      </c>
      <c r="E1397">
        <v>800</v>
      </c>
      <c r="F1397">
        <v>800</v>
      </c>
      <c r="G1397" s="1">
        <v>0</v>
      </c>
      <c r="I1397">
        <f t="shared" si="62"/>
        <v>0</v>
      </c>
      <c r="J1397" s="18">
        <f t="shared" si="63"/>
        <v>0</v>
      </c>
    </row>
    <row r="1398" spans="1:10" x14ac:dyDescent="0.3">
      <c r="A1398" s="6">
        <v>44099</v>
      </c>
      <c r="B1398">
        <v>800</v>
      </c>
      <c r="C1398">
        <v>800</v>
      </c>
      <c r="D1398">
        <v>800</v>
      </c>
      <c r="E1398">
        <v>800</v>
      </c>
      <c r="F1398">
        <v>800</v>
      </c>
      <c r="G1398" s="1">
        <v>500</v>
      </c>
      <c r="I1398">
        <f t="shared" si="62"/>
        <v>0</v>
      </c>
      <c r="J1398" s="18">
        <f t="shared" si="63"/>
        <v>7.6744592720391879E-8</v>
      </c>
    </row>
    <row r="1399" spans="1:10" x14ac:dyDescent="0.3">
      <c r="A1399" s="6">
        <v>44102</v>
      </c>
      <c r="B1399">
        <v>800</v>
      </c>
      <c r="C1399">
        <v>800</v>
      </c>
      <c r="D1399">
        <v>800</v>
      </c>
      <c r="E1399">
        <v>800</v>
      </c>
      <c r="F1399">
        <v>800</v>
      </c>
      <c r="G1399" s="1">
        <v>0</v>
      </c>
      <c r="I1399">
        <f t="shared" si="62"/>
        <v>0</v>
      </c>
      <c r="J1399" s="18">
        <f t="shared" si="63"/>
        <v>0</v>
      </c>
    </row>
    <row r="1400" spans="1:10" x14ac:dyDescent="0.3">
      <c r="A1400" s="6">
        <v>44103</v>
      </c>
      <c r="B1400">
        <v>800</v>
      </c>
      <c r="C1400">
        <v>800</v>
      </c>
      <c r="D1400">
        <v>800</v>
      </c>
      <c r="E1400">
        <v>800</v>
      </c>
      <c r="F1400">
        <v>800</v>
      </c>
      <c r="G1400" s="1">
        <v>200</v>
      </c>
      <c r="I1400">
        <f t="shared" si="62"/>
        <v>0</v>
      </c>
      <c r="J1400" s="18">
        <f t="shared" si="63"/>
        <v>3.0697837088156746E-8</v>
      </c>
    </row>
    <row r="1401" spans="1:10" x14ac:dyDescent="0.3">
      <c r="A1401" s="6">
        <v>44104</v>
      </c>
      <c r="B1401">
        <v>810</v>
      </c>
      <c r="C1401">
        <v>810</v>
      </c>
      <c r="D1401">
        <v>810</v>
      </c>
      <c r="E1401">
        <v>810</v>
      </c>
      <c r="F1401">
        <v>810</v>
      </c>
      <c r="G1401" s="1">
        <v>400</v>
      </c>
      <c r="I1401">
        <f t="shared" si="62"/>
        <v>1.2500000000000001E-2</v>
      </c>
      <c r="J1401" s="18">
        <f t="shared" si="63"/>
        <v>6.1395674176313493E-8</v>
      </c>
    </row>
    <row r="1402" spans="1:10" x14ac:dyDescent="0.3">
      <c r="A1402" s="6">
        <v>44105</v>
      </c>
      <c r="B1402">
        <v>810</v>
      </c>
      <c r="C1402">
        <v>810</v>
      </c>
      <c r="D1402">
        <v>810</v>
      </c>
      <c r="E1402">
        <v>810</v>
      </c>
      <c r="F1402">
        <v>810</v>
      </c>
      <c r="G1402" s="1">
        <v>0</v>
      </c>
      <c r="I1402">
        <f t="shared" si="62"/>
        <v>0</v>
      </c>
      <c r="J1402" s="18">
        <f t="shared" si="63"/>
        <v>0</v>
      </c>
    </row>
    <row r="1403" spans="1:10" x14ac:dyDescent="0.3">
      <c r="A1403" s="6">
        <v>44106</v>
      </c>
      <c r="B1403">
        <v>810</v>
      </c>
      <c r="C1403">
        <v>810</v>
      </c>
      <c r="D1403">
        <v>810</v>
      </c>
      <c r="E1403">
        <v>810</v>
      </c>
      <c r="F1403">
        <v>810</v>
      </c>
      <c r="G1403" s="1">
        <v>0</v>
      </c>
      <c r="I1403">
        <f t="shared" si="62"/>
        <v>0</v>
      </c>
      <c r="J1403" s="18">
        <f t="shared" si="63"/>
        <v>0</v>
      </c>
    </row>
    <row r="1404" spans="1:10" x14ac:dyDescent="0.3">
      <c r="A1404" s="6">
        <v>44109</v>
      </c>
      <c r="B1404">
        <v>810</v>
      </c>
      <c r="C1404">
        <v>810</v>
      </c>
      <c r="D1404">
        <v>810</v>
      </c>
      <c r="E1404">
        <v>810</v>
      </c>
      <c r="F1404">
        <v>810</v>
      </c>
      <c r="G1404" s="1">
        <v>0</v>
      </c>
      <c r="I1404">
        <f t="shared" si="62"/>
        <v>0</v>
      </c>
      <c r="J1404" s="18">
        <f t="shared" si="63"/>
        <v>0</v>
      </c>
    </row>
    <row r="1405" spans="1:10" x14ac:dyDescent="0.3">
      <c r="A1405" s="6">
        <v>44110</v>
      </c>
      <c r="B1405">
        <v>810</v>
      </c>
      <c r="C1405">
        <v>810</v>
      </c>
      <c r="D1405">
        <v>810</v>
      </c>
      <c r="E1405">
        <v>810</v>
      </c>
      <c r="F1405">
        <v>810</v>
      </c>
      <c r="G1405" s="1">
        <v>0</v>
      </c>
      <c r="I1405">
        <f t="shared" si="62"/>
        <v>0</v>
      </c>
      <c r="J1405" s="18">
        <f t="shared" si="63"/>
        <v>0</v>
      </c>
    </row>
    <row r="1406" spans="1:10" x14ac:dyDescent="0.3">
      <c r="A1406" s="6">
        <v>44111</v>
      </c>
      <c r="B1406">
        <v>810</v>
      </c>
      <c r="C1406">
        <v>810</v>
      </c>
      <c r="D1406">
        <v>810</v>
      </c>
      <c r="E1406">
        <v>810</v>
      </c>
      <c r="F1406">
        <v>810</v>
      </c>
      <c r="G1406" s="1">
        <v>0</v>
      </c>
      <c r="I1406">
        <f t="shared" si="62"/>
        <v>0</v>
      </c>
      <c r="J1406" s="18">
        <f t="shared" si="63"/>
        <v>0</v>
      </c>
    </row>
    <row r="1407" spans="1:10" x14ac:dyDescent="0.3">
      <c r="A1407" s="6">
        <v>44112</v>
      </c>
      <c r="B1407">
        <v>810</v>
      </c>
      <c r="C1407">
        <v>810</v>
      </c>
      <c r="D1407">
        <v>810</v>
      </c>
      <c r="E1407">
        <v>810</v>
      </c>
      <c r="F1407">
        <v>810</v>
      </c>
      <c r="G1407" s="1">
        <v>100</v>
      </c>
      <c r="I1407">
        <f t="shared" si="62"/>
        <v>0</v>
      </c>
      <c r="J1407" s="18">
        <f t="shared" si="63"/>
        <v>1.5348918544078373E-8</v>
      </c>
    </row>
    <row r="1408" spans="1:10" x14ac:dyDescent="0.3">
      <c r="A1408" s="6">
        <v>44113</v>
      </c>
      <c r="B1408">
        <v>810</v>
      </c>
      <c r="C1408">
        <v>810</v>
      </c>
      <c r="D1408">
        <v>810</v>
      </c>
      <c r="E1408">
        <v>810</v>
      </c>
      <c r="F1408">
        <v>810</v>
      </c>
      <c r="G1408" s="1">
        <v>2500</v>
      </c>
      <c r="I1408">
        <f t="shared" si="62"/>
        <v>0</v>
      </c>
      <c r="J1408" s="18">
        <f t="shared" si="63"/>
        <v>3.8372296360195937E-7</v>
      </c>
    </row>
    <row r="1409" spans="1:10" x14ac:dyDescent="0.3">
      <c r="A1409" s="6">
        <v>44116</v>
      </c>
      <c r="B1409">
        <v>810</v>
      </c>
      <c r="C1409">
        <v>810</v>
      </c>
      <c r="D1409">
        <v>810</v>
      </c>
      <c r="E1409">
        <v>810</v>
      </c>
      <c r="F1409">
        <v>810</v>
      </c>
      <c r="G1409" s="1">
        <v>2600</v>
      </c>
      <c r="I1409">
        <f t="shared" si="62"/>
        <v>0</v>
      </c>
      <c r="J1409" s="18">
        <f t="shared" si="63"/>
        <v>3.9907188214603773E-7</v>
      </c>
    </row>
    <row r="1410" spans="1:10" x14ac:dyDescent="0.3">
      <c r="A1410" s="6">
        <v>44117</v>
      </c>
      <c r="B1410">
        <v>810</v>
      </c>
      <c r="C1410">
        <v>810</v>
      </c>
      <c r="D1410">
        <v>810</v>
      </c>
      <c r="E1410">
        <v>810</v>
      </c>
      <c r="F1410">
        <v>810</v>
      </c>
      <c r="G1410" s="1">
        <v>200</v>
      </c>
      <c r="I1410">
        <f t="shared" si="62"/>
        <v>0</v>
      </c>
      <c r="J1410" s="18">
        <f t="shared" si="63"/>
        <v>3.0697837088156746E-8</v>
      </c>
    </row>
    <row r="1411" spans="1:10" x14ac:dyDescent="0.3">
      <c r="A1411" s="6">
        <v>44118</v>
      </c>
      <c r="B1411">
        <v>810</v>
      </c>
      <c r="C1411">
        <v>810</v>
      </c>
      <c r="D1411">
        <v>810</v>
      </c>
      <c r="E1411">
        <v>810</v>
      </c>
      <c r="F1411">
        <v>810</v>
      </c>
      <c r="G1411" s="1">
        <v>0</v>
      </c>
      <c r="I1411">
        <f t="shared" si="62"/>
        <v>0</v>
      </c>
      <c r="J1411" s="18">
        <f t="shared" si="63"/>
        <v>0</v>
      </c>
    </row>
    <row r="1412" spans="1:10" x14ac:dyDescent="0.3">
      <c r="A1412" s="6">
        <v>44119</v>
      </c>
      <c r="B1412">
        <v>810</v>
      </c>
      <c r="C1412">
        <v>810</v>
      </c>
      <c r="D1412">
        <v>810</v>
      </c>
      <c r="E1412">
        <v>810</v>
      </c>
      <c r="F1412">
        <v>810</v>
      </c>
      <c r="G1412" s="1">
        <v>0</v>
      </c>
      <c r="I1412">
        <f t="shared" si="62"/>
        <v>0</v>
      </c>
      <c r="J1412" s="18">
        <f t="shared" si="63"/>
        <v>0</v>
      </c>
    </row>
    <row r="1413" spans="1:10" x14ac:dyDescent="0.3">
      <c r="A1413" s="6">
        <v>44120</v>
      </c>
      <c r="B1413">
        <v>810</v>
      </c>
      <c r="C1413">
        <v>810</v>
      </c>
      <c r="D1413">
        <v>810</v>
      </c>
      <c r="E1413">
        <v>810</v>
      </c>
      <c r="F1413">
        <v>810</v>
      </c>
      <c r="G1413" s="1">
        <v>0</v>
      </c>
      <c r="I1413">
        <f t="shared" si="62"/>
        <v>0</v>
      </c>
      <c r="J1413" s="18">
        <f t="shared" si="63"/>
        <v>0</v>
      </c>
    </row>
    <row r="1414" spans="1:10" x14ac:dyDescent="0.3">
      <c r="A1414" s="6">
        <v>44123</v>
      </c>
      <c r="B1414">
        <v>790</v>
      </c>
      <c r="C1414">
        <v>810</v>
      </c>
      <c r="D1414">
        <v>755</v>
      </c>
      <c r="E1414">
        <v>760</v>
      </c>
      <c r="F1414">
        <v>760</v>
      </c>
      <c r="G1414" s="1">
        <v>8400</v>
      </c>
      <c r="I1414">
        <f t="shared" si="62"/>
        <v>-6.1728395061728392E-2</v>
      </c>
      <c r="J1414" s="18">
        <f t="shared" si="63"/>
        <v>1.2893091577025835E-6</v>
      </c>
    </row>
    <row r="1415" spans="1:10" x14ac:dyDescent="0.3">
      <c r="A1415" s="6">
        <v>44124</v>
      </c>
      <c r="B1415">
        <v>725</v>
      </c>
      <c r="C1415">
        <v>795</v>
      </c>
      <c r="D1415">
        <v>725</v>
      </c>
      <c r="E1415">
        <v>785</v>
      </c>
      <c r="F1415">
        <v>785</v>
      </c>
      <c r="G1415" s="1">
        <v>1300</v>
      </c>
      <c r="I1415">
        <f t="shared" si="62"/>
        <v>3.2894736842105261E-2</v>
      </c>
      <c r="J1415" s="18">
        <f t="shared" si="63"/>
        <v>1.9953594107301886E-7</v>
      </c>
    </row>
    <row r="1416" spans="1:10" x14ac:dyDescent="0.3">
      <c r="A1416" s="6">
        <v>44125</v>
      </c>
      <c r="B1416">
        <v>740</v>
      </c>
      <c r="C1416">
        <v>800</v>
      </c>
      <c r="D1416">
        <v>740</v>
      </c>
      <c r="E1416">
        <v>800</v>
      </c>
      <c r="F1416">
        <v>800</v>
      </c>
      <c r="G1416" s="1">
        <v>200</v>
      </c>
      <c r="I1416">
        <f t="shared" si="62"/>
        <v>1.9108280254777069E-2</v>
      </c>
      <c r="J1416" s="18">
        <f t="shared" si="63"/>
        <v>3.0697837088156746E-8</v>
      </c>
    </row>
    <row r="1417" spans="1:10" x14ac:dyDescent="0.3">
      <c r="A1417" s="6">
        <v>44126</v>
      </c>
      <c r="B1417">
        <v>750</v>
      </c>
      <c r="C1417">
        <v>795</v>
      </c>
      <c r="D1417">
        <v>750</v>
      </c>
      <c r="E1417">
        <v>795</v>
      </c>
      <c r="F1417">
        <v>795</v>
      </c>
      <c r="G1417" s="1">
        <v>200</v>
      </c>
      <c r="I1417">
        <f t="shared" si="62"/>
        <v>-6.2500000000000003E-3</v>
      </c>
      <c r="J1417" s="18">
        <f t="shared" si="63"/>
        <v>3.0697837088156746E-8</v>
      </c>
    </row>
    <row r="1418" spans="1:10" x14ac:dyDescent="0.3">
      <c r="A1418" s="6">
        <v>44127</v>
      </c>
      <c r="B1418">
        <v>825</v>
      </c>
      <c r="C1418">
        <v>825</v>
      </c>
      <c r="D1418">
        <v>795</v>
      </c>
      <c r="E1418">
        <v>795</v>
      </c>
      <c r="F1418">
        <v>795</v>
      </c>
      <c r="G1418" s="1">
        <v>4000</v>
      </c>
      <c r="I1418">
        <f t="shared" si="62"/>
        <v>0</v>
      </c>
      <c r="J1418" s="18">
        <f t="shared" si="63"/>
        <v>6.1395674176313503E-7</v>
      </c>
    </row>
    <row r="1419" spans="1:10" x14ac:dyDescent="0.3">
      <c r="A1419" s="6">
        <v>44130</v>
      </c>
      <c r="B1419">
        <v>800</v>
      </c>
      <c r="C1419">
        <v>800</v>
      </c>
      <c r="D1419">
        <v>800</v>
      </c>
      <c r="E1419">
        <v>800</v>
      </c>
      <c r="F1419">
        <v>789</v>
      </c>
      <c r="G1419" s="1">
        <v>1000</v>
      </c>
      <c r="I1419">
        <f>(F1419/B1419-1)</f>
        <v>-1.375000000000004E-2</v>
      </c>
      <c r="J1419" s="18">
        <f t="shared" si="63"/>
        <v>1.5348918544078376E-7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8"/>
  <sheetViews>
    <sheetView zoomScale="70" zoomScaleNormal="70" workbookViewId="0">
      <selection activeCell="A43" sqref="A43"/>
    </sheetView>
  </sheetViews>
  <sheetFormatPr defaultRowHeight="14.4" x14ac:dyDescent="0.3"/>
  <cols>
    <col min="1" max="1" width="10.44140625" customWidth="1"/>
    <col min="2" max="2" width="12.88671875" bestFit="1" customWidth="1"/>
    <col min="3" max="3" width="14.5546875" customWidth="1"/>
    <col min="4" max="4" width="17.6640625" customWidth="1"/>
    <col min="5" max="5" width="21.21875" customWidth="1"/>
    <col min="6" max="6" width="14.44140625" customWidth="1"/>
    <col min="7" max="7" width="16.33203125" customWidth="1"/>
    <col min="8" max="8" width="17.109375" customWidth="1"/>
    <col min="9" max="9" width="15.44140625" customWidth="1"/>
    <col min="10" max="10" width="14.109375" customWidth="1"/>
    <col min="11" max="11" width="17.88671875" customWidth="1"/>
    <col min="12" max="12" width="14.109375" customWidth="1"/>
    <col min="13" max="13" width="15.44140625" customWidth="1"/>
    <col min="14" max="14" width="15.33203125" customWidth="1"/>
    <col min="15" max="15" width="24.21875" customWidth="1"/>
    <col min="16" max="16" width="14.44140625" customWidth="1"/>
    <col min="17" max="17" width="18.109375" customWidth="1"/>
    <col min="18" max="18" width="19" customWidth="1"/>
    <col min="19" max="19" width="15" customWidth="1"/>
    <col min="20" max="20" width="15.77734375" customWidth="1"/>
    <col min="21" max="21" width="19.77734375" customWidth="1"/>
    <col min="22" max="22" width="17.6640625" customWidth="1"/>
    <col min="23" max="23" width="18.21875" customWidth="1"/>
    <col min="24" max="24" width="16.5546875" customWidth="1"/>
    <col min="25" max="25" width="17.109375" customWidth="1"/>
    <col min="26" max="26" width="15.5546875" customWidth="1"/>
    <col min="27" max="27" width="14.6640625" customWidth="1"/>
    <col min="28" max="28" width="14.77734375" customWidth="1"/>
    <col min="29" max="30" width="15" customWidth="1"/>
    <col min="31" max="31" width="13.77734375" customWidth="1"/>
    <col min="32" max="32" width="15.88671875" customWidth="1"/>
    <col min="33" max="33" width="14.5546875" customWidth="1"/>
  </cols>
  <sheetData>
    <row r="1" spans="1:43" x14ac:dyDescent="0.3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</row>
    <row r="2" spans="1:43" x14ac:dyDescent="0.3">
      <c r="B2" t="s">
        <v>0</v>
      </c>
      <c r="C2" t="s">
        <v>1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</row>
    <row r="3" spans="1:43" x14ac:dyDescent="0.3">
      <c r="A3" t="s">
        <v>33</v>
      </c>
      <c r="B3" s="1">
        <v>380</v>
      </c>
      <c r="C3" s="1">
        <v>31375</v>
      </c>
      <c r="D3" s="1">
        <v>286</v>
      </c>
      <c r="E3" s="1">
        <v>1635</v>
      </c>
      <c r="F3" s="1">
        <v>5100</v>
      </c>
      <c r="G3" s="1">
        <v>3510</v>
      </c>
      <c r="H3" s="1">
        <v>1575</v>
      </c>
      <c r="I3" s="1">
        <v>276</v>
      </c>
      <c r="J3" s="1">
        <v>2720</v>
      </c>
      <c r="K3" s="1">
        <v>825</v>
      </c>
      <c r="L3" s="1">
        <v>1055</v>
      </c>
      <c r="M3" s="1">
        <v>595</v>
      </c>
      <c r="N3" s="1">
        <v>5950</v>
      </c>
      <c r="O3" s="1">
        <v>318</v>
      </c>
      <c r="P3" s="1">
        <v>815</v>
      </c>
      <c r="Q3" s="1">
        <v>234</v>
      </c>
      <c r="R3" s="1">
        <v>1325</v>
      </c>
      <c r="S3" s="1">
        <v>965</v>
      </c>
      <c r="T3" s="1">
        <v>505</v>
      </c>
      <c r="U3" s="1">
        <v>2370</v>
      </c>
      <c r="V3" s="1">
        <v>3900</v>
      </c>
      <c r="W3" s="1">
        <v>69</v>
      </c>
      <c r="X3" s="1">
        <v>230</v>
      </c>
      <c r="Y3" s="1">
        <v>50</v>
      </c>
      <c r="Z3" s="1">
        <v>6500</v>
      </c>
      <c r="AA3" s="1">
        <v>135</v>
      </c>
      <c r="AB3" s="1">
        <v>7000</v>
      </c>
      <c r="AC3">
        <v>755</v>
      </c>
      <c r="AD3">
        <v>725</v>
      </c>
      <c r="AE3" s="1">
        <v>810</v>
      </c>
      <c r="AF3" s="1">
        <v>50</v>
      </c>
      <c r="AG3">
        <v>780</v>
      </c>
    </row>
    <row r="4" spans="1:43" x14ac:dyDescent="0.3">
      <c r="A4" t="s">
        <v>34</v>
      </c>
      <c r="B4" s="1">
        <v>380</v>
      </c>
      <c r="C4" s="1">
        <v>32600</v>
      </c>
      <c r="D4" s="1">
        <v>286</v>
      </c>
      <c r="E4" s="1">
        <v>1635</v>
      </c>
      <c r="F4" s="1">
        <v>5175</v>
      </c>
      <c r="G4" s="1">
        <v>3610</v>
      </c>
      <c r="H4" s="1">
        <v>1580</v>
      </c>
      <c r="I4" s="1">
        <v>274</v>
      </c>
      <c r="J4" s="1">
        <v>2690</v>
      </c>
      <c r="K4" s="1">
        <v>815</v>
      </c>
      <c r="L4" s="1">
        <v>1085</v>
      </c>
      <c r="M4" s="1">
        <v>590</v>
      </c>
      <c r="N4" s="1">
        <v>6125</v>
      </c>
      <c r="O4" s="1">
        <v>314</v>
      </c>
      <c r="P4" s="1">
        <v>830</v>
      </c>
      <c r="Q4" s="1">
        <v>232</v>
      </c>
      <c r="R4" s="1">
        <v>1325</v>
      </c>
      <c r="S4" s="1">
        <v>975</v>
      </c>
      <c r="T4" s="1">
        <v>505</v>
      </c>
      <c r="U4" s="1">
        <v>2320</v>
      </c>
      <c r="V4" s="1">
        <v>3770</v>
      </c>
      <c r="W4" s="1">
        <v>69</v>
      </c>
      <c r="X4" s="1">
        <v>230</v>
      </c>
      <c r="Y4" s="1">
        <v>50</v>
      </c>
      <c r="Z4" s="1">
        <v>6500</v>
      </c>
      <c r="AA4" s="1">
        <v>135</v>
      </c>
      <c r="AB4" s="1">
        <v>7050</v>
      </c>
      <c r="AC4" s="1">
        <v>745</v>
      </c>
      <c r="AD4" s="1">
        <v>745</v>
      </c>
      <c r="AE4" s="1">
        <v>805</v>
      </c>
      <c r="AF4" s="1">
        <v>50</v>
      </c>
      <c r="AG4">
        <v>820</v>
      </c>
    </row>
    <row r="5" spans="1:43" x14ac:dyDescent="0.3">
      <c r="A5" t="s">
        <v>35</v>
      </c>
      <c r="B5" s="1">
        <v>384</v>
      </c>
      <c r="C5" s="1">
        <v>32175</v>
      </c>
      <c r="D5" s="1">
        <v>280</v>
      </c>
      <c r="E5" s="1">
        <v>1635</v>
      </c>
      <c r="F5" s="1">
        <v>5225</v>
      </c>
      <c r="G5" s="1">
        <v>3660</v>
      </c>
      <c r="H5" s="1">
        <v>1585</v>
      </c>
      <c r="I5" s="1">
        <v>270</v>
      </c>
      <c r="J5" s="1">
        <v>2630</v>
      </c>
      <c r="K5" s="1">
        <v>810</v>
      </c>
      <c r="L5" s="1">
        <v>1080</v>
      </c>
      <c r="M5" s="1">
        <v>590</v>
      </c>
      <c r="N5" s="1">
        <v>6075</v>
      </c>
      <c r="O5" s="1">
        <v>316</v>
      </c>
      <c r="P5" s="1">
        <v>825</v>
      </c>
      <c r="Q5" s="1">
        <v>244</v>
      </c>
      <c r="R5" s="1">
        <v>1320</v>
      </c>
      <c r="S5" s="1">
        <v>970</v>
      </c>
      <c r="T5" s="1">
        <v>505</v>
      </c>
      <c r="U5" s="1">
        <v>2330</v>
      </c>
      <c r="V5" s="1">
        <v>3790</v>
      </c>
      <c r="W5" s="1">
        <v>69</v>
      </c>
      <c r="X5" s="1">
        <v>230</v>
      </c>
      <c r="Y5" s="1">
        <v>51</v>
      </c>
      <c r="Z5" s="1">
        <v>6500</v>
      </c>
      <c r="AA5" s="1">
        <v>134</v>
      </c>
      <c r="AB5" s="1">
        <v>7175</v>
      </c>
      <c r="AC5" s="1">
        <v>755</v>
      </c>
      <c r="AD5" s="1">
        <v>775</v>
      </c>
      <c r="AE5" s="1">
        <v>815</v>
      </c>
      <c r="AF5" s="1">
        <v>50</v>
      </c>
      <c r="AG5">
        <v>800</v>
      </c>
    </row>
    <row r="6" spans="1:43" x14ac:dyDescent="0.3">
      <c r="A6" t="s">
        <v>36</v>
      </c>
      <c r="B6" s="1">
        <v>378</v>
      </c>
      <c r="C6" s="1">
        <v>32500</v>
      </c>
      <c r="D6" s="1">
        <v>278</v>
      </c>
      <c r="E6" s="1">
        <v>1580</v>
      </c>
      <c r="F6" s="1">
        <v>5350</v>
      </c>
      <c r="G6" s="1">
        <v>3580</v>
      </c>
      <c r="H6" s="1">
        <v>1565</v>
      </c>
      <c r="I6" s="1">
        <v>272</v>
      </c>
      <c r="J6" s="1">
        <v>2580</v>
      </c>
      <c r="K6" s="1">
        <v>805</v>
      </c>
      <c r="L6" s="1">
        <v>1055</v>
      </c>
      <c r="M6" s="1">
        <v>585</v>
      </c>
      <c r="N6" s="1">
        <v>5975</v>
      </c>
      <c r="O6" s="1">
        <v>320</v>
      </c>
      <c r="P6" s="1">
        <v>820</v>
      </c>
      <c r="Q6" s="1">
        <v>236</v>
      </c>
      <c r="R6" s="1">
        <v>1325</v>
      </c>
      <c r="S6" s="1">
        <v>955</v>
      </c>
      <c r="T6" s="1">
        <v>500</v>
      </c>
      <c r="U6" s="1">
        <v>2300</v>
      </c>
      <c r="V6" s="1">
        <v>3800</v>
      </c>
      <c r="W6" s="1">
        <v>69</v>
      </c>
      <c r="X6" s="1">
        <v>226</v>
      </c>
      <c r="Y6" s="1">
        <v>50</v>
      </c>
      <c r="Z6" s="1">
        <v>6500</v>
      </c>
      <c r="AA6" s="1">
        <v>132</v>
      </c>
      <c r="AB6" s="1">
        <v>7175</v>
      </c>
      <c r="AC6" s="1">
        <v>750</v>
      </c>
      <c r="AD6" s="1">
        <v>800</v>
      </c>
      <c r="AE6" s="1">
        <v>810</v>
      </c>
      <c r="AF6" s="1">
        <v>50</v>
      </c>
      <c r="AG6">
        <v>800</v>
      </c>
    </row>
    <row r="7" spans="1:43" x14ac:dyDescent="0.3">
      <c r="A7" t="s">
        <v>37</v>
      </c>
      <c r="B7" s="1">
        <v>376</v>
      </c>
      <c r="C7" s="1">
        <v>31900</v>
      </c>
      <c r="D7" s="1">
        <v>278</v>
      </c>
      <c r="E7" s="1">
        <v>1570</v>
      </c>
      <c r="F7" s="1">
        <v>5225</v>
      </c>
      <c r="G7" s="1">
        <v>3550</v>
      </c>
      <c r="H7" s="1">
        <v>1555</v>
      </c>
      <c r="I7" s="1">
        <v>272</v>
      </c>
      <c r="J7" s="1">
        <v>2530</v>
      </c>
      <c r="K7" s="1">
        <v>820</v>
      </c>
      <c r="L7" s="1">
        <v>1040</v>
      </c>
      <c r="M7" s="1">
        <v>585</v>
      </c>
      <c r="N7" s="1">
        <v>5925</v>
      </c>
      <c r="O7" s="1">
        <v>324</v>
      </c>
      <c r="P7" s="1">
        <v>815</v>
      </c>
      <c r="Q7" s="1">
        <v>234</v>
      </c>
      <c r="R7" s="1">
        <v>1325</v>
      </c>
      <c r="S7" s="1">
        <v>985</v>
      </c>
      <c r="T7" s="1">
        <v>500</v>
      </c>
      <c r="U7" s="1">
        <v>2280</v>
      </c>
      <c r="V7" s="1">
        <v>3750</v>
      </c>
      <c r="W7" s="1">
        <v>68</v>
      </c>
      <c r="X7" s="1">
        <v>250</v>
      </c>
      <c r="Y7" s="1">
        <v>51</v>
      </c>
      <c r="Z7" s="1">
        <v>6250</v>
      </c>
      <c r="AA7" s="1">
        <v>130</v>
      </c>
      <c r="AB7" s="1">
        <v>7275</v>
      </c>
      <c r="AC7" s="1">
        <v>740</v>
      </c>
      <c r="AD7" s="1">
        <v>795</v>
      </c>
      <c r="AE7" s="1">
        <v>800</v>
      </c>
      <c r="AF7" s="1">
        <v>50</v>
      </c>
      <c r="AG7">
        <v>795</v>
      </c>
    </row>
    <row r="8" spans="1:43" x14ac:dyDescent="0.3">
      <c r="A8" t="s">
        <v>38</v>
      </c>
      <c r="B8" s="1">
        <v>368</v>
      </c>
      <c r="C8" s="1">
        <v>31425</v>
      </c>
      <c r="D8" s="1">
        <v>282</v>
      </c>
      <c r="E8" s="1">
        <v>1495</v>
      </c>
      <c r="F8" s="1">
        <v>5250</v>
      </c>
      <c r="G8" s="1">
        <v>3510</v>
      </c>
      <c r="H8" s="1">
        <v>1545</v>
      </c>
      <c r="I8" s="1">
        <v>272</v>
      </c>
      <c r="J8" s="1">
        <v>2520</v>
      </c>
      <c r="K8" s="1">
        <v>825</v>
      </c>
      <c r="L8" s="1">
        <v>1030</v>
      </c>
      <c r="M8" s="1">
        <v>590</v>
      </c>
      <c r="N8" s="1">
        <v>5850</v>
      </c>
      <c r="O8" s="1">
        <v>326</v>
      </c>
      <c r="P8" s="1">
        <v>805</v>
      </c>
      <c r="Q8" s="1">
        <v>234</v>
      </c>
      <c r="R8" s="1">
        <v>1325</v>
      </c>
      <c r="S8" s="1">
        <v>970</v>
      </c>
      <c r="T8" s="1">
        <v>505</v>
      </c>
      <c r="U8" s="1">
        <v>2290</v>
      </c>
      <c r="V8" s="1">
        <v>3710</v>
      </c>
      <c r="W8" s="1">
        <v>69</v>
      </c>
      <c r="X8" s="1">
        <v>234</v>
      </c>
      <c r="Y8" s="1">
        <v>50</v>
      </c>
      <c r="Z8" s="1">
        <v>6250</v>
      </c>
      <c r="AA8" s="1">
        <v>132</v>
      </c>
      <c r="AB8" s="1">
        <v>6875</v>
      </c>
      <c r="AC8" s="1">
        <v>745</v>
      </c>
      <c r="AD8" s="1">
        <v>810</v>
      </c>
      <c r="AE8" s="1">
        <v>795</v>
      </c>
      <c r="AF8" s="1">
        <v>50</v>
      </c>
      <c r="AG8">
        <v>795</v>
      </c>
    </row>
    <row r="9" spans="1:43" x14ac:dyDescent="0.3">
      <c r="A9" t="s">
        <v>39</v>
      </c>
      <c r="B9" s="1">
        <v>356</v>
      </c>
      <c r="C9" s="1">
        <v>31675</v>
      </c>
      <c r="D9" s="1">
        <v>274</v>
      </c>
      <c r="E9" s="1">
        <v>1475</v>
      </c>
      <c r="F9" s="1">
        <v>5250</v>
      </c>
      <c r="G9" s="1">
        <v>3520</v>
      </c>
      <c r="H9" s="1">
        <v>1500</v>
      </c>
      <c r="I9" s="1">
        <v>270</v>
      </c>
      <c r="J9" s="1">
        <v>2470</v>
      </c>
      <c r="K9" s="1">
        <v>825</v>
      </c>
      <c r="L9" s="1">
        <v>1035</v>
      </c>
      <c r="M9" s="1">
        <v>590</v>
      </c>
      <c r="N9" s="1">
        <v>5975</v>
      </c>
      <c r="O9" s="1">
        <v>326</v>
      </c>
      <c r="P9" s="1">
        <v>810</v>
      </c>
      <c r="Q9" s="1">
        <v>234</v>
      </c>
      <c r="R9" s="1">
        <v>1325</v>
      </c>
      <c r="S9" s="1">
        <v>960</v>
      </c>
      <c r="T9" s="1">
        <v>500</v>
      </c>
      <c r="U9" s="1">
        <v>2310</v>
      </c>
      <c r="V9" s="1">
        <v>3750</v>
      </c>
      <c r="W9" s="1">
        <v>68</v>
      </c>
      <c r="X9" s="1">
        <v>225</v>
      </c>
      <c r="Y9" s="1">
        <v>50</v>
      </c>
      <c r="Z9" s="1">
        <v>6250</v>
      </c>
      <c r="AA9" s="1">
        <v>131</v>
      </c>
      <c r="AB9" s="1">
        <v>7275</v>
      </c>
      <c r="AC9" s="1">
        <v>750</v>
      </c>
      <c r="AD9" s="1">
        <v>830</v>
      </c>
      <c r="AE9" s="1">
        <v>800</v>
      </c>
      <c r="AF9" s="1">
        <v>50</v>
      </c>
      <c r="AG9">
        <v>800</v>
      </c>
    </row>
    <row r="10" spans="1:43" x14ac:dyDescent="0.3">
      <c r="A10" t="s">
        <v>40</v>
      </c>
      <c r="B10" s="1">
        <v>332</v>
      </c>
      <c r="C10" s="1">
        <v>31225</v>
      </c>
      <c r="D10" s="1">
        <v>262</v>
      </c>
      <c r="E10" s="1">
        <v>1470</v>
      </c>
      <c r="F10" s="1">
        <v>5025</v>
      </c>
      <c r="G10" s="1">
        <v>3410</v>
      </c>
      <c r="H10" s="1">
        <v>1410</v>
      </c>
      <c r="I10" s="1">
        <v>266</v>
      </c>
      <c r="J10" s="1">
        <v>2370</v>
      </c>
      <c r="K10" s="1">
        <v>825</v>
      </c>
      <c r="L10" s="1">
        <v>1005</v>
      </c>
      <c r="M10" s="1">
        <v>570</v>
      </c>
      <c r="N10" s="1">
        <v>5775</v>
      </c>
      <c r="O10" s="1">
        <v>322</v>
      </c>
      <c r="P10" s="1">
        <v>790</v>
      </c>
      <c r="Q10" s="1">
        <v>218</v>
      </c>
      <c r="R10" s="1">
        <v>1325</v>
      </c>
      <c r="S10" s="1">
        <v>910</v>
      </c>
      <c r="T10" s="1">
        <v>500</v>
      </c>
      <c r="U10" s="1">
        <v>2200</v>
      </c>
      <c r="V10" s="1">
        <v>3650</v>
      </c>
      <c r="W10" s="1">
        <v>66</v>
      </c>
      <c r="X10" s="1">
        <v>215</v>
      </c>
      <c r="Y10" s="1">
        <v>50</v>
      </c>
      <c r="Z10" s="1">
        <v>6250</v>
      </c>
      <c r="AA10" s="1">
        <v>128</v>
      </c>
      <c r="AB10" s="1">
        <v>7275</v>
      </c>
      <c r="AC10" s="1">
        <v>745</v>
      </c>
      <c r="AD10" s="1">
        <v>825</v>
      </c>
      <c r="AE10" s="1">
        <v>780</v>
      </c>
      <c r="AF10" s="1">
        <v>50</v>
      </c>
      <c r="AG10">
        <v>750</v>
      </c>
    </row>
    <row r="11" spans="1:43" x14ac:dyDescent="0.3">
      <c r="A11" t="s">
        <v>41</v>
      </c>
      <c r="B11" s="1">
        <v>310</v>
      </c>
      <c r="C11" s="1">
        <v>29050</v>
      </c>
      <c r="D11" s="1">
        <v>244</v>
      </c>
      <c r="E11" s="1">
        <v>1470</v>
      </c>
      <c r="F11" s="1">
        <v>4680</v>
      </c>
      <c r="G11" s="1">
        <v>3180</v>
      </c>
      <c r="H11" s="1">
        <v>1315</v>
      </c>
      <c r="I11" s="1">
        <v>270</v>
      </c>
      <c r="J11" s="1">
        <v>2210</v>
      </c>
      <c r="K11" s="1">
        <v>800</v>
      </c>
      <c r="L11" s="1">
        <v>935</v>
      </c>
      <c r="M11" s="1">
        <v>535</v>
      </c>
      <c r="N11" s="1">
        <v>5375</v>
      </c>
      <c r="O11" s="1">
        <v>320</v>
      </c>
      <c r="P11" s="1">
        <v>735</v>
      </c>
      <c r="Q11" s="1">
        <v>204</v>
      </c>
      <c r="R11" s="1">
        <v>1325</v>
      </c>
      <c r="S11" s="1">
        <v>850</v>
      </c>
      <c r="T11" s="1">
        <v>496</v>
      </c>
      <c r="U11" s="1">
        <v>2050</v>
      </c>
      <c r="V11" s="1">
        <v>3400</v>
      </c>
      <c r="W11" s="1">
        <v>64</v>
      </c>
      <c r="X11" s="1">
        <v>232</v>
      </c>
      <c r="Y11" s="1">
        <v>50</v>
      </c>
      <c r="Z11" s="1">
        <v>5900</v>
      </c>
      <c r="AA11" s="1">
        <v>120</v>
      </c>
      <c r="AB11" s="1">
        <v>6800</v>
      </c>
      <c r="AC11" s="1">
        <v>705</v>
      </c>
      <c r="AD11" s="1">
        <v>815</v>
      </c>
      <c r="AE11" s="1">
        <v>740</v>
      </c>
      <c r="AF11" s="1">
        <v>50</v>
      </c>
      <c r="AG11">
        <v>710</v>
      </c>
    </row>
    <row r="12" spans="1:43" x14ac:dyDescent="0.3">
      <c r="A12" t="s">
        <v>42</v>
      </c>
      <c r="B12" s="1">
        <v>318</v>
      </c>
      <c r="C12" s="1">
        <v>29525</v>
      </c>
      <c r="D12" s="1">
        <v>250</v>
      </c>
      <c r="E12" s="1">
        <v>1470</v>
      </c>
      <c r="F12" s="1">
        <v>4870</v>
      </c>
      <c r="G12" s="1">
        <v>3250</v>
      </c>
      <c r="H12" s="1">
        <v>1330</v>
      </c>
      <c r="I12" s="1">
        <v>270</v>
      </c>
      <c r="J12" s="1">
        <v>2210</v>
      </c>
      <c r="K12" s="1">
        <v>815</v>
      </c>
      <c r="L12" s="1">
        <v>960</v>
      </c>
      <c r="M12" s="1">
        <v>560</v>
      </c>
      <c r="N12" s="1">
        <v>5475</v>
      </c>
      <c r="O12" s="1">
        <v>320</v>
      </c>
      <c r="P12" s="1">
        <v>755</v>
      </c>
      <c r="Q12" s="1">
        <v>218</v>
      </c>
      <c r="R12" s="1">
        <v>1320</v>
      </c>
      <c r="S12" s="1">
        <v>860</v>
      </c>
      <c r="T12" s="1">
        <v>462</v>
      </c>
      <c r="U12" s="1">
        <v>2180</v>
      </c>
      <c r="V12" s="1">
        <v>3380</v>
      </c>
      <c r="W12" s="1">
        <v>68</v>
      </c>
      <c r="X12" s="1">
        <v>238</v>
      </c>
      <c r="Y12" s="1">
        <v>50</v>
      </c>
      <c r="Z12" s="1">
        <v>5900</v>
      </c>
      <c r="AA12" s="1">
        <v>121</v>
      </c>
      <c r="AB12" s="1">
        <v>7200</v>
      </c>
      <c r="AC12" s="1">
        <v>730</v>
      </c>
      <c r="AD12" s="1">
        <v>825</v>
      </c>
      <c r="AE12" s="1">
        <v>760</v>
      </c>
      <c r="AF12" s="1">
        <v>50</v>
      </c>
      <c r="AG12">
        <v>780</v>
      </c>
    </row>
    <row r="13" spans="1:43" x14ac:dyDescent="0.3">
      <c r="A13" t="s">
        <v>43</v>
      </c>
      <c r="B13" s="1">
        <v>358</v>
      </c>
      <c r="C13" s="1">
        <v>30250</v>
      </c>
      <c r="D13" s="1">
        <v>258</v>
      </c>
      <c r="E13" s="1">
        <v>1470</v>
      </c>
      <c r="F13" s="1">
        <v>5050</v>
      </c>
      <c r="G13" s="1">
        <v>3440</v>
      </c>
      <c r="H13" s="1">
        <v>1380</v>
      </c>
      <c r="I13" s="1">
        <v>268</v>
      </c>
      <c r="J13" s="1">
        <v>2400</v>
      </c>
      <c r="K13" s="1">
        <v>820</v>
      </c>
      <c r="L13" s="1">
        <v>990</v>
      </c>
      <c r="M13" s="1">
        <v>575</v>
      </c>
      <c r="N13" s="1">
        <v>5750</v>
      </c>
      <c r="O13" s="1">
        <v>320</v>
      </c>
      <c r="P13" s="1">
        <v>785</v>
      </c>
      <c r="Q13" s="1">
        <v>226</v>
      </c>
      <c r="R13" s="1">
        <v>1325</v>
      </c>
      <c r="S13" s="1">
        <v>920</v>
      </c>
      <c r="T13" s="1">
        <v>464</v>
      </c>
      <c r="U13" s="1">
        <v>2250</v>
      </c>
      <c r="V13" s="1">
        <v>3460</v>
      </c>
      <c r="W13" s="1">
        <v>67</v>
      </c>
      <c r="X13" s="1">
        <v>246</v>
      </c>
      <c r="Y13" s="1">
        <v>50</v>
      </c>
      <c r="Z13" s="1">
        <v>5900</v>
      </c>
      <c r="AA13" s="1">
        <v>123</v>
      </c>
      <c r="AB13" s="1">
        <v>7300</v>
      </c>
      <c r="AC13" s="1">
        <v>745</v>
      </c>
      <c r="AD13" s="1">
        <v>840</v>
      </c>
      <c r="AE13" s="1">
        <v>785</v>
      </c>
      <c r="AF13" s="1">
        <v>50</v>
      </c>
      <c r="AG13">
        <v>800</v>
      </c>
    </row>
    <row r="14" spans="1:43" x14ac:dyDescent="0.3">
      <c r="A14" t="s">
        <v>44</v>
      </c>
      <c r="B14" s="1">
        <v>356</v>
      </c>
      <c r="C14" s="1">
        <v>29300</v>
      </c>
      <c r="D14" s="1">
        <v>252</v>
      </c>
      <c r="E14" s="1">
        <v>1405</v>
      </c>
      <c r="F14" s="1">
        <v>4940</v>
      </c>
      <c r="G14" s="1">
        <v>3330</v>
      </c>
      <c r="H14" s="1">
        <v>1380</v>
      </c>
      <c r="I14" s="1">
        <v>270</v>
      </c>
      <c r="J14" s="1">
        <v>2350</v>
      </c>
      <c r="K14" s="1">
        <v>825</v>
      </c>
      <c r="L14" s="1">
        <v>970</v>
      </c>
      <c r="M14" s="1">
        <v>560</v>
      </c>
      <c r="N14" s="1">
        <v>5675</v>
      </c>
      <c r="O14" s="1">
        <v>320</v>
      </c>
      <c r="P14" s="1">
        <v>775</v>
      </c>
      <c r="Q14" s="1">
        <v>220</v>
      </c>
      <c r="R14" s="1">
        <v>1320</v>
      </c>
      <c r="S14" s="1">
        <v>900</v>
      </c>
      <c r="T14" s="1">
        <v>478</v>
      </c>
      <c r="U14" s="1">
        <v>2230</v>
      </c>
      <c r="V14" s="1">
        <v>3380</v>
      </c>
      <c r="W14" s="1">
        <v>65</v>
      </c>
      <c r="X14" s="1">
        <v>230</v>
      </c>
      <c r="Y14" s="1">
        <v>50</v>
      </c>
      <c r="Z14" s="1">
        <v>5900</v>
      </c>
      <c r="AA14" s="1">
        <v>122</v>
      </c>
      <c r="AB14" s="1">
        <v>7300</v>
      </c>
      <c r="AC14" s="1">
        <v>745</v>
      </c>
      <c r="AD14" s="1">
        <v>840</v>
      </c>
      <c r="AE14" s="1">
        <v>770</v>
      </c>
      <c r="AF14" s="1">
        <v>50</v>
      </c>
      <c r="AG14">
        <v>800</v>
      </c>
    </row>
    <row r="15" spans="1:43" x14ac:dyDescent="0.3">
      <c r="A15" t="s">
        <v>45</v>
      </c>
      <c r="B15" s="1">
        <v>344</v>
      </c>
      <c r="C15" s="1">
        <v>28750</v>
      </c>
      <c r="D15" s="1">
        <v>260</v>
      </c>
      <c r="E15" s="1">
        <v>1455</v>
      </c>
      <c r="F15" s="1">
        <v>4870</v>
      </c>
      <c r="G15" s="1">
        <v>3260</v>
      </c>
      <c r="H15" s="1">
        <v>1340</v>
      </c>
      <c r="I15" s="1">
        <v>268</v>
      </c>
      <c r="J15" s="1">
        <v>2320</v>
      </c>
      <c r="K15" s="1">
        <v>820</v>
      </c>
      <c r="L15" s="1">
        <v>955</v>
      </c>
      <c r="M15" s="1">
        <v>555</v>
      </c>
      <c r="N15" s="1">
        <v>5650</v>
      </c>
      <c r="O15" s="1">
        <v>322</v>
      </c>
      <c r="P15" s="1">
        <v>800</v>
      </c>
      <c r="Q15" s="1">
        <v>224</v>
      </c>
      <c r="R15" s="1">
        <v>1325</v>
      </c>
      <c r="S15" s="1">
        <v>875</v>
      </c>
      <c r="T15" s="1">
        <v>476</v>
      </c>
      <c r="U15" s="1">
        <v>2200</v>
      </c>
      <c r="V15" s="1">
        <v>3410</v>
      </c>
      <c r="W15" s="1">
        <v>67</v>
      </c>
      <c r="X15" s="1">
        <v>228</v>
      </c>
      <c r="Y15" s="1">
        <v>50</v>
      </c>
      <c r="Z15" s="1">
        <v>5900</v>
      </c>
      <c r="AA15" s="1">
        <v>121</v>
      </c>
      <c r="AB15" s="1">
        <v>7300</v>
      </c>
      <c r="AC15" s="1">
        <v>745</v>
      </c>
      <c r="AD15" s="1">
        <v>850</v>
      </c>
      <c r="AE15" s="1">
        <v>770</v>
      </c>
      <c r="AF15" s="1">
        <v>50</v>
      </c>
      <c r="AG15">
        <v>770</v>
      </c>
    </row>
    <row r="16" spans="1:43" x14ac:dyDescent="0.3">
      <c r="A16" t="s">
        <v>46</v>
      </c>
      <c r="B16" s="1">
        <v>334</v>
      </c>
      <c r="C16" s="1">
        <v>28775</v>
      </c>
      <c r="D16" s="1">
        <v>252</v>
      </c>
      <c r="E16" s="1">
        <v>1455</v>
      </c>
      <c r="F16" s="1">
        <v>4720</v>
      </c>
      <c r="G16" s="1">
        <v>3200</v>
      </c>
      <c r="H16" s="1">
        <v>1300</v>
      </c>
      <c r="I16" s="1">
        <v>268</v>
      </c>
      <c r="J16" s="1">
        <v>2270</v>
      </c>
      <c r="K16" s="1">
        <v>800</v>
      </c>
      <c r="L16" s="1">
        <v>930</v>
      </c>
      <c r="M16" s="1">
        <v>535</v>
      </c>
      <c r="N16" s="1">
        <v>5575</v>
      </c>
      <c r="O16" s="1">
        <v>328</v>
      </c>
      <c r="P16" s="1">
        <v>775</v>
      </c>
      <c r="Q16" s="1">
        <v>220</v>
      </c>
      <c r="R16" s="1">
        <v>1325</v>
      </c>
      <c r="S16" s="1">
        <v>855</v>
      </c>
      <c r="T16" s="1">
        <v>488</v>
      </c>
      <c r="U16" s="1">
        <v>2220</v>
      </c>
      <c r="V16" s="1">
        <v>3370</v>
      </c>
      <c r="W16" s="1">
        <v>68</v>
      </c>
      <c r="X16" s="1">
        <v>230</v>
      </c>
      <c r="Y16" s="1">
        <v>50</v>
      </c>
      <c r="Z16" s="1">
        <v>5900</v>
      </c>
      <c r="AA16" s="1">
        <v>119</v>
      </c>
      <c r="AB16" s="1">
        <v>7300</v>
      </c>
      <c r="AC16" s="1">
        <v>745</v>
      </c>
      <c r="AD16" s="1">
        <v>855</v>
      </c>
      <c r="AE16" s="1">
        <v>765</v>
      </c>
      <c r="AF16" s="1">
        <v>50</v>
      </c>
      <c r="AG16">
        <v>800</v>
      </c>
    </row>
    <row r="17" spans="1:33" x14ac:dyDescent="0.3">
      <c r="A17" t="s">
        <v>47</v>
      </c>
      <c r="B17" s="1">
        <v>340</v>
      </c>
      <c r="C17" s="1">
        <v>28150</v>
      </c>
      <c r="D17" s="1">
        <v>254</v>
      </c>
      <c r="E17" s="1">
        <v>1390</v>
      </c>
      <c r="F17" s="1">
        <v>4740</v>
      </c>
      <c r="G17" s="1">
        <v>3220</v>
      </c>
      <c r="H17" s="1">
        <v>1315</v>
      </c>
      <c r="I17" s="1">
        <v>268</v>
      </c>
      <c r="J17" s="1">
        <v>2380</v>
      </c>
      <c r="K17" s="1">
        <v>810</v>
      </c>
      <c r="L17" s="1">
        <v>940</v>
      </c>
      <c r="M17" s="1">
        <v>535</v>
      </c>
      <c r="N17" s="1">
        <v>5575</v>
      </c>
      <c r="O17" s="1">
        <v>326</v>
      </c>
      <c r="P17" s="1">
        <v>765</v>
      </c>
      <c r="Q17" s="1">
        <v>220</v>
      </c>
      <c r="R17" s="1">
        <v>1325</v>
      </c>
      <c r="S17" s="1">
        <v>870</v>
      </c>
      <c r="T17" s="1">
        <v>480</v>
      </c>
      <c r="U17" s="1">
        <v>2210</v>
      </c>
      <c r="V17" s="1">
        <v>3390</v>
      </c>
      <c r="W17" s="1">
        <v>68</v>
      </c>
      <c r="X17" s="1">
        <v>215</v>
      </c>
      <c r="Y17" s="1">
        <v>50</v>
      </c>
      <c r="Z17" s="1">
        <v>5900</v>
      </c>
      <c r="AA17" s="1">
        <v>118</v>
      </c>
      <c r="AB17" s="1">
        <v>7300</v>
      </c>
      <c r="AC17" s="1">
        <v>740</v>
      </c>
      <c r="AD17" s="1">
        <v>855</v>
      </c>
      <c r="AE17" s="1">
        <v>785</v>
      </c>
      <c r="AF17" s="1">
        <v>50</v>
      </c>
      <c r="AG17">
        <v>800</v>
      </c>
    </row>
    <row r="18" spans="1:33" x14ac:dyDescent="0.3">
      <c r="A18" t="s">
        <v>48</v>
      </c>
      <c r="B18" s="1">
        <v>326</v>
      </c>
      <c r="C18" s="1">
        <v>28025</v>
      </c>
      <c r="D18" s="1">
        <v>244</v>
      </c>
      <c r="E18" s="1">
        <v>1390</v>
      </c>
      <c r="F18" s="1">
        <v>4590</v>
      </c>
      <c r="G18" s="1">
        <v>3190</v>
      </c>
      <c r="H18" s="1">
        <v>1250</v>
      </c>
      <c r="I18" s="1">
        <v>268</v>
      </c>
      <c r="J18" s="1">
        <v>2300</v>
      </c>
      <c r="K18" s="1">
        <v>815</v>
      </c>
      <c r="L18" s="1">
        <v>905</v>
      </c>
      <c r="M18" s="1">
        <v>525</v>
      </c>
      <c r="N18" s="1">
        <v>5475</v>
      </c>
      <c r="O18" s="1">
        <v>332</v>
      </c>
      <c r="P18" s="1">
        <v>755</v>
      </c>
      <c r="Q18" s="1">
        <v>214</v>
      </c>
      <c r="R18" s="1">
        <v>1335</v>
      </c>
      <c r="S18" s="1">
        <v>825</v>
      </c>
      <c r="T18" s="1">
        <v>480</v>
      </c>
      <c r="U18" s="1">
        <v>2180</v>
      </c>
      <c r="V18" s="1">
        <v>3260</v>
      </c>
      <c r="W18" s="1">
        <v>66</v>
      </c>
      <c r="X18" s="1">
        <v>236</v>
      </c>
      <c r="Y18" s="1">
        <v>50</v>
      </c>
      <c r="Z18" s="1">
        <v>5900</v>
      </c>
      <c r="AA18" s="1">
        <v>116</v>
      </c>
      <c r="AB18" s="1">
        <v>7300</v>
      </c>
      <c r="AC18" s="1">
        <v>745</v>
      </c>
      <c r="AD18" s="1">
        <v>850</v>
      </c>
      <c r="AE18" s="1">
        <v>755</v>
      </c>
      <c r="AF18" s="1">
        <v>50</v>
      </c>
      <c r="AG18">
        <v>800</v>
      </c>
    </row>
    <row r="19" spans="1:33" x14ac:dyDescent="0.3">
      <c r="A19" t="s">
        <v>49</v>
      </c>
      <c r="B19" s="1">
        <v>304</v>
      </c>
      <c r="C19" s="1">
        <v>27250</v>
      </c>
      <c r="D19" s="1">
        <v>234</v>
      </c>
      <c r="E19" s="1">
        <v>1485</v>
      </c>
      <c r="F19" s="1">
        <v>4540</v>
      </c>
      <c r="G19" s="1">
        <v>3130</v>
      </c>
      <c r="H19" s="1">
        <v>1200</v>
      </c>
      <c r="I19" s="1">
        <v>252</v>
      </c>
      <c r="J19" s="1">
        <v>2230</v>
      </c>
      <c r="K19" s="1">
        <v>810</v>
      </c>
      <c r="L19" s="1">
        <v>885</v>
      </c>
      <c r="M19" s="1">
        <v>515</v>
      </c>
      <c r="N19" s="1">
        <v>5300</v>
      </c>
      <c r="O19" s="1">
        <v>326</v>
      </c>
      <c r="P19" s="1">
        <v>735</v>
      </c>
      <c r="Q19" s="1">
        <v>206</v>
      </c>
      <c r="R19" s="1">
        <v>1330</v>
      </c>
      <c r="S19" s="1">
        <v>770</v>
      </c>
      <c r="T19" s="1">
        <v>478</v>
      </c>
      <c r="U19" s="1">
        <v>2120</v>
      </c>
      <c r="V19" s="1">
        <v>3220</v>
      </c>
      <c r="W19" s="1">
        <v>65</v>
      </c>
      <c r="X19" s="1">
        <v>244</v>
      </c>
      <c r="Y19" s="1">
        <v>50</v>
      </c>
      <c r="Z19" s="1">
        <v>5900</v>
      </c>
      <c r="AA19" s="1">
        <v>114</v>
      </c>
      <c r="AB19" s="1">
        <v>7300</v>
      </c>
      <c r="AC19" s="1">
        <v>740</v>
      </c>
      <c r="AD19" s="1">
        <v>850</v>
      </c>
      <c r="AE19" s="1">
        <v>750</v>
      </c>
      <c r="AF19" s="1">
        <v>50</v>
      </c>
      <c r="AG19">
        <v>800</v>
      </c>
    </row>
    <row r="20" spans="1:33" x14ac:dyDescent="0.3">
      <c r="A20" t="s">
        <v>50</v>
      </c>
      <c r="B20" s="1">
        <v>302</v>
      </c>
      <c r="C20" s="1">
        <v>27525</v>
      </c>
      <c r="D20" s="1">
        <v>224</v>
      </c>
      <c r="E20" s="1">
        <v>1485</v>
      </c>
      <c r="F20" s="1">
        <v>4420</v>
      </c>
      <c r="G20" s="1">
        <v>3080</v>
      </c>
      <c r="H20" s="1">
        <v>1175</v>
      </c>
      <c r="I20" s="1">
        <v>268</v>
      </c>
      <c r="J20" s="1">
        <v>2180</v>
      </c>
      <c r="K20" s="1">
        <v>825</v>
      </c>
      <c r="L20" s="1">
        <v>890</v>
      </c>
      <c r="M20" s="1">
        <v>515</v>
      </c>
      <c r="N20" s="1">
        <v>5200</v>
      </c>
      <c r="O20" s="1">
        <v>330</v>
      </c>
      <c r="P20" s="1">
        <v>730</v>
      </c>
      <c r="Q20" s="1">
        <v>202</v>
      </c>
      <c r="R20" s="1">
        <v>1335</v>
      </c>
      <c r="S20" s="1">
        <v>750</v>
      </c>
      <c r="T20" s="1">
        <v>478</v>
      </c>
      <c r="U20" s="1">
        <v>2160</v>
      </c>
      <c r="V20" s="1">
        <v>3210</v>
      </c>
      <c r="W20" s="1">
        <v>66</v>
      </c>
      <c r="X20" s="1">
        <v>228</v>
      </c>
      <c r="Y20" s="1">
        <v>50</v>
      </c>
      <c r="Z20" s="1">
        <v>5900</v>
      </c>
      <c r="AA20" s="1">
        <v>111</v>
      </c>
      <c r="AB20" s="1">
        <v>7300</v>
      </c>
      <c r="AC20" s="1">
        <v>735</v>
      </c>
      <c r="AD20" s="1">
        <v>850</v>
      </c>
      <c r="AE20" s="1">
        <v>740</v>
      </c>
      <c r="AF20" s="1">
        <v>50</v>
      </c>
      <c r="AG20">
        <v>800</v>
      </c>
    </row>
    <row r="21" spans="1:33" x14ac:dyDescent="0.3">
      <c r="A21" t="s">
        <v>51</v>
      </c>
      <c r="B21" s="1">
        <v>288</v>
      </c>
      <c r="C21" s="1">
        <v>27225</v>
      </c>
      <c r="D21" s="1">
        <v>212</v>
      </c>
      <c r="E21" s="1">
        <v>1485</v>
      </c>
      <c r="F21" s="1">
        <v>4330</v>
      </c>
      <c r="G21" s="1">
        <v>3030</v>
      </c>
      <c r="H21" s="1">
        <v>1145</v>
      </c>
      <c r="I21" s="1">
        <v>268</v>
      </c>
      <c r="J21" s="1">
        <v>2110</v>
      </c>
      <c r="K21" s="1">
        <v>820</v>
      </c>
      <c r="L21" s="1">
        <v>865</v>
      </c>
      <c r="M21" s="1">
        <v>505</v>
      </c>
      <c r="N21" s="1">
        <v>5075</v>
      </c>
      <c r="O21" s="1">
        <v>332</v>
      </c>
      <c r="P21" s="1">
        <v>705</v>
      </c>
      <c r="Q21" s="1">
        <v>199</v>
      </c>
      <c r="R21" s="1">
        <v>1245</v>
      </c>
      <c r="S21" s="1">
        <v>725</v>
      </c>
      <c r="T21" s="1">
        <v>478</v>
      </c>
      <c r="U21" s="1">
        <v>2090</v>
      </c>
      <c r="V21" s="1">
        <v>3040</v>
      </c>
      <c r="W21" s="1">
        <v>65</v>
      </c>
      <c r="X21" s="1">
        <v>219</v>
      </c>
      <c r="Y21" s="1">
        <v>50</v>
      </c>
      <c r="Z21" s="1">
        <v>5900</v>
      </c>
      <c r="AA21" s="1">
        <v>104</v>
      </c>
      <c r="AB21" s="1">
        <v>7300</v>
      </c>
      <c r="AC21" s="1">
        <v>725</v>
      </c>
      <c r="AD21" s="1">
        <v>850</v>
      </c>
      <c r="AE21" s="1">
        <v>730</v>
      </c>
      <c r="AF21" s="1">
        <v>50</v>
      </c>
      <c r="AG21">
        <v>800</v>
      </c>
    </row>
    <row r="22" spans="1:33" x14ac:dyDescent="0.3">
      <c r="A22" t="s">
        <v>52</v>
      </c>
      <c r="B22" s="1">
        <v>322</v>
      </c>
      <c r="C22" s="1">
        <v>28050</v>
      </c>
      <c r="D22" s="1">
        <v>222</v>
      </c>
      <c r="E22" s="1">
        <v>1485</v>
      </c>
      <c r="F22" s="1">
        <v>4600</v>
      </c>
      <c r="G22" s="1">
        <v>3160</v>
      </c>
      <c r="H22" s="1">
        <v>1235</v>
      </c>
      <c r="I22" s="1">
        <v>268</v>
      </c>
      <c r="J22" s="1">
        <v>2220</v>
      </c>
      <c r="K22" s="1">
        <v>805</v>
      </c>
      <c r="L22" s="1">
        <v>885</v>
      </c>
      <c r="M22" s="1">
        <v>515</v>
      </c>
      <c r="N22" s="1">
        <v>5350</v>
      </c>
      <c r="O22" s="1">
        <v>332</v>
      </c>
      <c r="P22" s="1">
        <v>720</v>
      </c>
      <c r="Q22" s="1">
        <v>206</v>
      </c>
      <c r="R22" s="1">
        <v>1215</v>
      </c>
      <c r="S22" s="1">
        <v>770</v>
      </c>
      <c r="T22" s="1">
        <v>470</v>
      </c>
      <c r="U22" s="1">
        <v>2150</v>
      </c>
      <c r="V22" s="1">
        <v>3090</v>
      </c>
      <c r="W22" s="1">
        <v>65</v>
      </c>
      <c r="X22" s="1">
        <v>205</v>
      </c>
      <c r="Y22" s="1">
        <v>50</v>
      </c>
      <c r="Z22" s="1">
        <v>5900</v>
      </c>
      <c r="AA22" s="1">
        <v>110</v>
      </c>
      <c r="AB22" s="1">
        <v>7300</v>
      </c>
      <c r="AC22" s="1">
        <v>720</v>
      </c>
      <c r="AD22" s="1">
        <v>850</v>
      </c>
      <c r="AE22" s="1">
        <v>745</v>
      </c>
      <c r="AF22" s="1">
        <v>50</v>
      </c>
      <c r="AG22">
        <v>800</v>
      </c>
    </row>
    <row r="23" spans="1:33" x14ac:dyDescent="0.3">
      <c r="A23" t="s">
        <v>53</v>
      </c>
      <c r="B23" s="1">
        <v>314</v>
      </c>
      <c r="C23" s="1">
        <v>27575</v>
      </c>
      <c r="D23" s="1">
        <v>222</v>
      </c>
      <c r="E23" s="1">
        <v>1485</v>
      </c>
      <c r="F23" s="1">
        <v>4540</v>
      </c>
      <c r="G23" s="1">
        <v>3090</v>
      </c>
      <c r="H23" s="1">
        <v>1200</v>
      </c>
      <c r="I23" s="1">
        <v>274</v>
      </c>
      <c r="J23" s="1">
        <v>2200</v>
      </c>
      <c r="K23" s="1">
        <v>805</v>
      </c>
      <c r="L23" s="1">
        <v>880</v>
      </c>
      <c r="M23" s="1">
        <v>515</v>
      </c>
      <c r="N23" s="1">
        <v>5150</v>
      </c>
      <c r="O23" s="1">
        <v>334</v>
      </c>
      <c r="P23" s="1">
        <v>715</v>
      </c>
      <c r="Q23" s="1">
        <v>204</v>
      </c>
      <c r="R23" s="1">
        <v>1185</v>
      </c>
      <c r="S23" s="1">
        <v>755</v>
      </c>
      <c r="T23" s="1">
        <v>478</v>
      </c>
      <c r="U23" s="1">
        <v>2190</v>
      </c>
      <c r="V23" s="1">
        <v>3100</v>
      </c>
      <c r="W23" s="1">
        <v>64</v>
      </c>
      <c r="X23" s="1">
        <v>207</v>
      </c>
      <c r="Y23" s="1">
        <v>50</v>
      </c>
      <c r="Z23" s="1">
        <v>5900</v>
      </c>
      <c r="AA23" s="1">
        <v>112</v>
      </c>
      <c r="AB23" s="1">
        <v>7300</v>
      </c>
      <c r="AC23" s="1">
        <v>720</v>
      </c>
      <c r="AD23" s="1">
        <v>850</v>
      </c>
      <c r="AE23" s="1">
        <v>735</v>
      </c>
      <c r="AF23" s="1">
        <v>50</v>
      </c>
      <c r="AG23">
        <v>800</v>
      </c>
    </row>
    <row r="24" spans="1:33" x14ac:dyDescent="0.3">
      <c r="A24" t="s">
        <v>54</v>
      </c>
      <c r="B24" s="1">
        <v>306</v>
      </c>
      <c r="C24" s="1">
        <v>27525</v>
      </c>
      <c r="D24" s="1">
        <v>216</v>
      </c>
      <c r="E24" s="1">
        <v>1485</v>
      </c>
      <c r="F24" s="1">
        <v>4510</v>
      </c>
      <c r="G24" s="1">
        <v>3040</v>
      </c>
      <c r="H24" s="1">
        <v>1195</v>
      </c>
      <c r="I24" s="1">
        <v>270</v>
      </c>
      <c r="J24" s="1">
        <v>2190</v>
      </c>
      <c r="K24" s="1">
        <v>805</v>
      </c>
      <c r="L24" s="1">
        <v>875</v>
      </c>
      <c r="M24" s="1">
        <v>510</v>
      </c>
      <c r="N24" s="1">
        <v>5075</v>
      </c>
      <c r="O24" s="1">
        <v>334</v>
      </c>
      <c r="P24" s="1">
        <v>715</v>
      </c>
      <c r="Q24" s="1">
        <v>202</v>
      </c>
      <c r="R24" s="1">
        <v>1225</v>
      </c>
      <c r="S24" s="1">
        <v>740</v>
      </c>
      <c r="T24" s="1">
        <v>454</v>
      </c>
      <c r="U24" s="1">
        <v>2190</v>
      </c>
      <c r="V24" s="1">
        <v>3090</v>
      </c>
      <c r="W24" s="1">
        <v>64</v>
      </c>
      <c r="X24" s="1">
        <v>196</v>
      </c>
      <c r="Y24" s="1">
        <v>50</v>
      </c>
      <c r="Z24" s="1">
        <v>5900</v>
      </c>
      <c r="AA24" s="1">
        <v>110</v>
      </c>
      <c r="AB24" s="1">
        <v>7300</v>
      </c>
      <c r="AC24" s="1">
        <v>730</v>
      </c>
      <c r="AD24" s="1">
        <v>845</v>
      </c>
      <c r="AE24" s="1">
        <v>740</v>
      </c>
      <c r="AF24" s="1">
        <v>50</v>
      </c>
      <c r="AG24">
        <v>800</v>
      </c>
    </row>
    <row r="25" spans="1:33" x14ac:dyDescent="0.3">
      <c r="A25" t="s">
        <v>55</v>
      </c>
      <c r="B25" s="1">
        <v>308</v>
      </c>
      <c r="C25" s="1">
        <v>27100</v>
      </c>
      <c r="D25" s="1">
        <v>210</v>
      </c>
      <c r="E25" s="1">
        <v>1600</v>
      </c>
      <c r="F25" s="1">
        <v>4440</v>
      </c>
      <c r="G25" s="1">
        <v>3040</v>
      </c>
      <c r="H25" s="1">
        <v>1200</v>
      </c>
      <c r="I25" s="1">
        <v>270</v>
      </c>
      <c r="J25" s="1">
        <v>2170</v>
      </c>
      <c r="K25" s="1">
        <v>800</v>
      </c>
      <c r="L25" s="1">
        <v>870</v>
      </c>
      <c r="M25" s="1">
        <v>510</v>
      </c>
      <c r="N25" s="1">
        <v>4960</v>
      </c>
      <c r="O25" s="1">
        <v>332</v>
      </c>
      <c r="P25" s="1">
        <v>720</v>
      </c>
      <c r="Q25" s="1">
        <v>204</v>
      </c>
      <c r="R25" s="1">
        <v>1160</v>
      </c>
      <c r="S25" s="1">
        <v>750</v>
      </c>
      <c r="T25" s="1">
        <v>472</v>
      </c>
      <c r="U25" s="1">
        <v>2150</v>
      </c>
      <c r="V25" s="1">
        <v>3280</v>
      </c>
      <c r="W25" s="1">
        <v>63</v>
      </c>
      <c r="X25" s="1">
        <v>187</v>
      </c>
      <c r="Y25" s="1">
        <v>50</v>
      </c>
      <c r="Z25" s="1">
        <v>5900</v>
      </c>
      <c r="AA25" s="1">
        <v>108</v>
      </c>
      <c r="AB25" s="1">
        <v>7000</v>
      </c>
      <c r="AC25" s="1">
        <v>725</v>
      </c>
      <c r="AD25" s="1">
        <v>845</v>
      </c>
      <c r="AE25" s="1">
        <v>740</v>
      </c>
      <c r="AF25" s="1">
        <v>50</v>
      </c>
      <c r="AG25">
        <v>810</v>
      </c>
    </row>
    <row r="26" spans="1:33" x14ac:dyDescent="0.3">
      <c r="A26" t="s">
        <v>56</v>
      </c>
      <c r="B26" s="1">
        <v>322</v>
      </c>
      <c r="C26" s="1">
        <v>27850</v>
      </c>
      <c r="D26" s="1">
        <v>220</v>
      </c>
      <c r="E26" s="1">
        <v>1590</v>
      </c>
      <c r="F26" s="1">
        <v>4570</v>
      </c>
      <c r="G26" s="1">
        <v>3160</v>
      </c>
      <c r="H26" s="1">
        <v>1235</v>
      </c>
      <c r="I26" s="1">
        <v>268</v>
      </c>
      <c r="J26" s="1">
        <v>2270</v>
      </c>
      <c r="K26" s="1">
        <v>805</v>
      </c>
      <c r="L26" s="1">
        <v>905</v>
      </c>
      <c r="M26" s="1">
        <v>530</v>
      </c>
      <c r="N26" s="1">
        <v>5200</v>
      </c>
      <c r="O26" s="1">
        <v>334</v>
      </c>
      <c r="P26" s="1">
        <v>735</v>
      </c>
      <c r="Q26" s="1">
        <v>206</v>
      </c>
      <c r="R26" s="1">
        <v>1180</v>
      </c>
      <c r="S26" s="1">
        <v>795</v>
      </c>
      <c r="T26" s="1">
        <v>478</v>
      </c>
      <c r="U26" s="1">
        <v>2200</v>
      </c>
      <c r="V26" s="1">
        <v>3350</v>
      </c>
      <c r="W26" s="1">
        <v>61</v>
      </c>
      <c r="X26" s="1">
        <v>203</v>
      </c>
      <c r="Y26" s="1">
        <v>50</v>
      </c>
      <c r="Z26" s="1">
        <v>5900</v>
      </c>
      <c r="AA26" s="1">
        <v>111</v>
      </c>
      <c r="AB26" s="1">
        <v>7025</v>
      </c>
      <c r="AC26" s="1">
        <v>735</v>
      </c>
      <c r="AD26" s="1">
        <v>850</v>
      </c>
      <c r="AE26" s="1">
        <v>745</v>
      </c>
      <c r="AF26" s="1">
        <v>50</v>
      </c>
      <c r="AG26">
        <v>810</v>
      </c>
    </row>
    <row r="27" spans="1:33" x14ac:dyDescent="0.3">
      <c r="A27" t="s">
        <v>57</v>
      </c>
      <c r="B27" s="1">
        <v>314</v>
      </c>
      <c r="C27" s="1">
        <v>27525</v>
      </c>
      <c r="D27" s="1">
        <v>212</v>
      </c>
      <c r="E27" s="1">
        <v>1590</v>
      </c>
      <c r="F27" s="1">
        <v>4510</v>
      </c>
      <c r="G27" s="1">
        <v>3100</v>
      </c>
      <c r="H27" s="1">
        <v>1210</v>
      </c>
      <c r="I27" s="1">
        <v>268</v>
      </c>
      <c r="J27" s="1">
        <v>2220</v>
      </c>
      <c r="K27" s="1">
        <v>800</v>
      </c>
      <c r="L27" s="1">
        <v>880</v>
      </c>
      <c r="M27" s="1">
        <v>515</v>
      </c>
      <c r="N27" s="1">
        <v>5200</v>
      </c>
      <c r="O27" s="1">
        <v>334</v>
      </c>
      <c r="P27" s="1">
        <v>735</v>
      </c>
      <c r="Q27" s="1">
        <v>202</v>
      </c>
      <c r="R27" s="1">
        <v>1130</v>
      </c>
      <c r="S27" s="1">
        <v>775</v>
      </c>
      <c r="T27" s="1">
        <v>476</v>
      </c>
      <c r="U27" s="1">
        <v>2180</v>
      </c>
      <c r="V27" s="1">
        <v>3350</v>
      </c>
      <c r="W27" s="1">
        <v>64</v>
      </c>
      <c r="X27" s="1">
        <v>209</v>
      </c>
      <c r="Y27" s="1">
        <v>50</v>
      </c>
      <c r="Z27" s="1">
        <v>5900</v>
      </c>
      <c r="AA27" s="1">
        <v>105</v>
      </c>
      <c r="AB27" s="1">
        <v>7025</v>
      </c>
      <c r="AC27" s="1">
        <v>725</v>
      </c>
      <c r="AD27" s="1">
        <v>850</v>
      </c>
      <c r="AE27" s="1">
        <v>745</v>
      </c>
      <c r="AF27" s="1">
        <v>50</v>
      </c>
      <c r="AG27">
        <v>810</v>
      </c>
    </row>
    <row r="28" spans="1:33" x14ac:dyDescent="0.3">
      <c r="A28" t="s">
        <v>58</v>
      </c>
      <c r="B28" s="1">
        <v>326</v>
      </c>
      <c r="C28" s="1">
        <v>27600</v>
      </c>
      <c r="D28" s="1">
        <v>218</v>
      </c>
      <c r="E28" s="1">
        <v>1590</v>
      </c>
      <c r="F28" s="1">
        <v>4620</v>
      </c>
      <c r="G28" s="1">
        <v>3160</v>
      </c>
      <c r="H28" s="1">
        <v>1240</v>
      </c>
      <c r="I28" s="1">
        <v>270</v>
      </c>
      <c r="J28" s="1">
        <v>2240</v>
      </c>
      <c r="K28" s="1">
        <v>800</v>
      </c>
      <c r="L28" s="1">
        <v>895</v>
      </c>
      <c r="M28" s="1">
        <v>515</v>
      </c>
      <c r="N28" s="1">
        <v>5350</v>
      </c>
      <c r="O28" s="1">
        <v>340</v>
      </c>
      <c r="P28" s="1">
        <v>735</v>
      </c>
      <c r="Q28" s="1">
        <v>206</v>
      </c>
      <c r="R28" s="1">
        <v>1170</v>
      </c>
      <c r="S28" s="1">
        <v>840</v>
      </c>
      <c r="T28" s="1">
        <v>480</v>
      </c>
      <c r="U28" s="1">
        <v>2200</v>
      </c>
      <c r="V28" s="1">
        <v>3360</v>
      </c>
      <c r="W28" s="1">
        <v>62</v>
      </c>
      <c r="X28" s="1">
        <v>205</v>
      </c>
      <c r="Y28" s="1">
        <v>50</v>
      </c>
      <c r="Z28" s="1">
        <v>5900</v>
      </c>
      <c r="AA28" s="1">
        <v>108</v>
      </c>
      <c r="AB28" s="1">
        <v>7200</v>
      </c>
      <c r="AC28" s="1">
        <v>730</v>
      </c>
      <c r="AD28" s="1">
        <v>850</v>
      </c>
      <c r="AE28" s="1">
        <v>745</v>
      </c>
      <c r="AF28" s="1">
        <v>50</v>
      </c>
      <c r="AG28">
        <v>810</v>
      </c>
    </row>
    <row r="29" spans="1:33" x14ac:dyDescent="0.3">
      <c r="A29" t="s">
        <v>59</v>
      </c>
      <c r="B29" s="1">
        <v>332</v>
      </c>
      <c r="C29" s="1">
        <v>28500</v>
      </c>
      <c r="D29" s="1">
        <v>218</v>
      </c>
      <c r="E29" s="1">
        <v>1590</v>
      </c>
      <c r="F29" s="1">
        <v>4670</v>
      </c>
      <c r="G29" s="1">
        <v>3190</v>
      </c>
      <c r="H29" s="1">
        <v>1245</v>
      </c>
      <c r="I29" s="1">
        <v>270</v>
      </c>
      <c r="J29" s="1">
        <v>2260</v>
      </c>
      <c r="K29" s="1">
        <v>800</v>
      </c>
      <c r="L29" s="1">
        <v>910</v>
      </c>
      <c r="M29" s="1">
        <v>530</v>
      </c>
      <c r="N29" s="1">
        <v>5500</v>
      </c>
      <c r="O29" s="1">
        <v>346</v>
      </c>
      <c r="P29" s="1">
        <v>745</v>
      </c>
      <c r="Q29" s="1">
        <v>208</v>
      </c>
      <c r="R29" s="1">
        <v>1180</v>
      </c>
      <c r="S29" s="1">
        <v>845</v>
      </c>
      <c r="T29" s="1">
        <v>480</v>
      </c>
      <c r="U29" s="1">
        <v>2220</v>
      </c>
      <c r="V29" s="1">
        <v>3380</v>
      </c>
      <c r="W29" s="1">
        <v>62</v>
      </c>
      <c r="X29" s="1">
        <v>201</v>
      </c>
      <c r="Y29" s="1">
        <v>50</v>
      </c>
      <c r="Z29" s="1">
        <v>5900</v>
      </c>
      <c r="AA29" s="1">
        <v>109</v>
      </c>
      <c r="AB29" s="1">
        <v>7000</v>
      </c>
      <c r="AC29" s="1">
        <v>730</v>
      </c>
      <c r="AD29" s="1">
        <v>850</v>
      </c>
      <c r="AE29" s="1">
        <v>745</v>
      </c>
      <c r="AF29" s="1">
        <v>50</v>
      </c>
      <c r="AG29">
        <v>810</v>
      </c>
    </row>
    <row r="30" spans="1:33" x14ac:dyDescent="0.3">
      <c r="A30" t="s">
        <v>60</v>
      </c>
      <c r="B30" s="1">
        <v>332</v>
      </c>
      <c r="C30" s="1">
        <v>28775</v>
      </c>
      <c r="D30" s="1">
        <v>214</v>
      </c>
      <c r="E30" s="1">
        <v>1575</v>
      </c>
      <c r="F30" s="1">
        <v>4670</v>
      </c>
      <c r="G30" s="1">
        <v>3120</v>
      </c>
      <c r="H30" s="1">
        <v>1225</v>
      </c>
      <c r="I30" s="1">
        <v>270</v>
      </c>
      <c r="J30" s="1">
        <v>2220</v>
      </c>
      <c r="K30" s="1">
        <v>800</v>
      </c>
      <c r="L30" s="1">
        <v>905</v>
      </c>
      <c r="M30" s="1">
        <v>525</v>
      </c>
      <c r="N30" s="1">
        <v>5550</v>
      </c>
      <c r="O30" s="1">
        <v>346</v>
      </c>
      <c r="P30" s="1">
        <v>735</v>
      </c>
      <c r="Q30" s="1">
        <v>204</v>
      </c>
      <c r="R30" s="1">
        <v>1360</v>
      </c>
      <c r="S30" s="1">
        <v>850</v>
      </c>
      <c r="T30" s="1">
        <v>484</v>
      </c>
      <c r="U30" s="1">
        <v>2230</v>
      </c>
      <c r="V30" s="1">
        <v>3300</v>
      </c>
      <c r="W30" s="1">
        <v>61</v>
      </c>
      <c r="X30" s="1">
        <v>207</v>
      </c>
      <c r="Y30" s="1">
        <v>50</v>
      </c>
      <c r="Z30" s="1">
        <v>5900</v>
      </c>
      <c r="AA30" s="1">
        <v>113</v>
      </c>
      <c r="AB30" s="1">
        <v>7000</v>
      </c>
      <c r="AC30" s="1">
        <v>730</v>
      </c>
      <c r="AD30" s="1">
        <v>850</v>
      </c>
      <c r="AE30" s="1">
        <v>750</v>
      </c>
      <c r="AF30" s="1">
        <v>50</v>
      </c>
      <c r="AG30">
        <v>810</v>
      </c>
    </row>
    <row r="31" spans="1:33" x14ac:dyDescent="0.3">
      <c r="A31" t="s">
        <v>61</v>
      </c>
      <c r="B31" s="1">
        <v>332</v>
      </c>
      <c r="C31" s="1">
        <v>28900</v>
      </c>
      <c r="D31" s="1">
        <v>216</v>
      </c>
      <c r="E31" s="1">
        <v>1575</v>
      </c>
      <c r="F31" s="1">
        <v>4670</v>
      </c>
      <c r="G31" s="1">
        <v>3150</v>
      </c>
      <c r="H31" s="1">
        <v>1235</v>
      </c>
      <c r="I31" s="1">
        <v>270</v>
      </c>
      <c r="J31" s="1">
        <v>2240</v>
      </c>
      <c r="K31" s="1">
        <v>790</v>
      </c>
      <c r="L31" s="1">
        <v>915</v>
      </c>
      <c r="M31" s="1">
        <v>545</v>
      </c>
      <c r="N31" s="1">
        <v>5450</v>
      </c>
      <c r="O31" s="1">
        <v>356</v>
      </c>
      <c r="P31" s="1">
        <v>740</v>
      </c>
      <c r="Q31" s="1">
        <v>208</v>
      </c>
      <c r="R31" s="1">
        <v>1580</v>
      </c>
      <c r="S31" s="1">
        <v>860</v>
      </c>
      <c r="T31" s="1">
        <v>480</v>
      </c>
      <c r="U31" s="1">
        <v>2230</v>
      </c>
      <c r="V31" s="1">
        <v>3330</v>
      </c>
      <c r="W31" s="1">
        <v>66</v>
      </c>
      <c r="X31" s="1">
        <v>240</v>
      </c>
      <c r="Y31" s="1">
        <v>52</v>
      </c>
      <c r="Z31" s="1">
        <v>5900</v>
      </c>
      <c r="AA31" s="1">
        <v>112</v>
      </c>
      <c r="AB31" s="1">
        <v>7200</v>
      </c>
      <c r="AC31" s="1">
        <v>735</v>
      </c>
      <c r="AD31" s="1">
        <v>855</v>
      </c>
      <c r="AE31" s="1">
        <v>785</v>
      </c>
      <c r="AF31" s="1">
        <v>50</v>
      </c>
      <c r="AG31">
        <v>810</v>
      </c>
    </row>
    <row r="32" spans="1:33" x14ac:dyDescent="0.3">
      <c r="A32" t="s">
        <v>62</v>
      </c>
      <c r="B32" s="1">
        <v>328</v>
      </c>
      <c r="C32" s="1">
        <v>28875</v>
      </c>
      <c r="D32" s="1">
        <v>214</v>
      </c>
      <c r="E32" s="1">
        <v>1575</v>
      </c>
      <c r="F32" s="1">
        <v>4640</v>
      </c>
      <c r="G32" s="1">
        <v>3150</v>
      </c>
      <c r="H32" s="1">
        <v>1230</v>
      </c>
      <c r="I32" s="1">
        <v>274</v>
      </c>
      <c r="J32" s="1">
        <v>2280</v>
      </c>
      <c r="K32" s="1">
        <v>790</v>
      </c>
      <c r="L32" s="1">
        <v>915</v>
      </c>
      <c r="M32" s="1">
        <v>545</v>
      </c>
      <c r="N32" s="1">
        <v>5550</v>
      </c>
      <c r="O32" s="1">
        <v>362</v>
      </c>
      <c r="P32" s="1">
        <v>755</v>
      </c>
      <c r="Q32" s="1">
        <v>214</v>
      </c>
      <c r="R32" s="1">
        <v>1975</v>
      </c>
      <c r="S32" s="1">
        <v>855</v>
      </c>
      <c r="T32" s="1">
        <v>478</v>
      </c>
      <c r="U32" s="1">
        <v>2230</v>
      </c>
      <c r="V32" s="1">
        <v>3420</v>
      </c>
      <c r="W32" s="1">
        <v>63</v>
      </c>
      <c r="X32" s="1">
        <v>225</v>
      </c>
      <c r="Y32" s="1">
        <v>50</v>
      </c>
      <c r="Z32" s="1">
        <v>5900</v>
      </c>
      <c r="AA32" s="1">
        <v>113</v>
      </c>
      <c r="AB32" s="1">
        <v>7200</v>
      </c>
      <c r="AC32" s="1">
        <v>730</v>
      </c>
      <c r="AD32" s="1">
        <v>855</v>
      </c>
      <c r="AE32" s="1">
        <v>800</v>
      </c>
      <c r="AF32" s="1">
        <v>50</v>
      </c>
      <c r="AG32">
        <v>810</v>
      </c>
    </row>
    <row r="33" spans="1:33" x14ac:dyDescent="0.3">
      <c r="A33" t="s">
        <v>63</v>
      </c>
      <c r="B33" s="1">
        <v>344</v>
      </c>
      <c r="C33" s="1">
        <v>29275</v>
      </c>
      <c r="D33" s="1">
        <v>250</v>
      </c>
      <c r="E33" s="1">
        <v>1575</v>
      </c>
      <c r="F33" s="1">
        <v>4670</v>
      </c>
      <c r="G33" s="1">
        <v>3190</v>
      </c>
      <c r="H33" s="1">
        <v>1260</v>
      </c>
      <c r="I33" s="1">
        <v>272</v>
      </c>
      <c r="J33" s="1">
        <v>2280</v>
      </c>
      <c r="K33" s="1">
        <v>795</v>
      </c>
      <c r="L33" s="1">
        <v>930</v>
      </c>
      <c r="M33" s="1">
        <v>540</v>
      </c>
      <c r="N33" s="1">
        <v>5625</v>
      </c>
      <c r="O33" s="1">
        <v>366</v>
      </c>
      <c r="P33" s="1">
        <v>765</v>
      </c>
      <c r="Q33" s="1">
        <v>226</v>
      </c>
      <c r="R33" s="1">
        <v>2460</v>
      </c>
      <c r="S33" s="1">
        <v>900</v>
      </c>
      <c r="T33" s="1">
        <v>478</v>
      </c>
      <c r="U33" s="1">
        <v>2290</v>
      </c>
      <c r="V33" s="1">
        <v>3590</v>
      </c>
      <c r="W33" s="1">
        <v>72</v>
      </c>
      <c r="X33" s="1">
        <v>228</v>
      </c>
      <c r="Y33" s="1">
        <v>51</v>
      </c>
      <c r="Z33" s="1">
        <v>5900</v>
      </c>
      <c r="AA33" s="1">
        <v>121</v>
      </c>
      <c r="AB33" s="1">
        <v>7175</v>
      </c>
      <c r="AC33" s="1">
        <v>735</v>
      </c>
      <c r="AD33" s="1">
        <v>840</v>
      </c>
      <c r="AE33" s="1">
        <v>795</v>
      </c>
      <c r="AF33" s="1">
        <v>50</v>
      </c>
      <c r="AG33">
        <v>810</v>
      </c>
    </row>
    <row r="34" spans="1:33" x14ac:dyDescent="0.3">
      <c r="A34" t="s">
        <v>64</v>
      </c>
      <c r="B34" s="1">
        <v>430</v>
      </c>
      <c r="C34" s="1">
        <v>29275</v>
      </c>
      <c r="D34" s="1">
        <v>256</v>
      </c>
      <c r="E34" s="1">
        <v>1575</v>
      </c>
      <c r="F34" s="1">
        <v>4760</v>
      </c>
      <c r="G34" s="1">
        <v>3280</v>
      </c>
      <c r="H34" s="1">
        <v>1325</v>
      </c>
      <c r="I34" s="1">
        <v>270</v>
      </c>
      <c r="J34" s="1">
        <v>2330</v>
      </c>
      <c r="K34" s="1">
        <v>775</v>
      </c>
      <c r="L34" s="1">
        <v>960</v>
      </c>
      <c r="M34" s="1">
        <v>555</v>
      </c>
      <c r="N34" s="1">
        <v>5675</v>
      </c>
      <c r="O34" s="1">
        <v>370</v>
      </c>
      <c r="P34" s="1">
        <v>775</v>
      </c>
      <c r="Q34" s="1">
        <v>224</v>
      </c>
      <c r="R34" s="1">
        <v>3060</v>
      </c>
      <c r="S34" s="1">
        <v>1125</v>
      </c>
      <c r="T34" s="1">
        <v>488</v>
      </c>
      <c r="U34" s="1">
        <v>2290</v>
      </c>
      <c r="V34" s="1">
        <v>3780</v>
      </c>
      <c r="W34" s="1">
        <v>95</v>
      </c>
      <c r="X34" s="1">
        <v>215</v>
      </c>
      <c r="Y34" s="1">
        <v>52</v>
      </c>
      <c r="Z34" s="1">
        <v>5900</v>
      </c>
      <c r="AA34" s="1">
        <v>120</v>
      </c>
      <c r="AB34" s="1">
        <v>7175</v>
      </c>
      <c r="AC34" s="1">
        <v>740</v>
      </c>
      <c r="AD34" s="1">
        <v>825</v>
      </c>
      <c r="AE34" s="1">
        <v>795</v>
      </c>
      <c r="AF34" s="1">
        <v>50</v>
      </c>
      <c r="AG34">
        <v>810</v>
      </c>
    </row>
    <row r="35" spans="1:33" x14ac:dyDescent="0.3">
      <c r="A35" t="s">
        <v>65</v>
      </c>
      <c r="B35" s="1">
        <v>492</v>
      </c>
      <c r="C35" s="1">
        <v>29500</v>
      </c>
      <c r="D35" s="1">
        <v>252</v>
      </c>
      <c r="E35" s="1">
        <v>1575</v>
      </c>
      <c r="F35" s="1">
        <v>4950</v>
      </c>
      <c r="G35" s="1">
        <v>3360</v>
      </c>
      <c r="H35" s="1">
        <v>1350</v>
      </c>
      <c r="I35" s="1">
        <v>280</v>
      </c>
      <c r="J35" s="1">
        <v>2390</v>
      </c>
      <c r="K35" s="1">
        <v>780</v>
      </c>
      <c r="L35" s="1">
        <v>970</v>
      </c>
      <c r="M35" s="1">
        <v>555</v>
      </c>
      <c r="N35" s="1">
        <v>5775</v>
      </c>
      <c r="O35" s="1">
        <v>370</v>
      </c>
      <c r="P35" s="1">
        <v>770</v>
      </c>
      <c r="Q35" s="1">
        <v>226</v>
      </c>
      <c r="R35" s="1">
        <v>2850</v>
      </c>
      <c r="S35" s="1">
        <v>1405</v>
      </c>
      <c r="T35" s="1">
        <v>482</v>
      </c>
      <c r="U35" s="1">
        <v>2290</v>
      </c>
      <c r="V35" s="1">
        <v>3780</v>
      </c>
      <c r="W35" s="1">
        <v>103</v>
      </c>
      <c r="X35" s="1">
        <v>213</v>
      </c>
      <c r="Y35" s="1">
        <v>54</v>
      </c>
      <c r="Z35" s="1">
        <v>5900</v>
      </c>
      <c r="AA35" s="1">
        <v>123</v>
      </c>
      <c r="AB35" s="1">
        <v>7175</v>
      </c>
      <c r="AC35" s="1">
        <v>730</v>
      </c>
      <c r="AD35" s="1">
        <v>825</v>
      </c>
      <c r="AE35" s="1">
        <v>795</v>
      </c>
      <c r="AF35" s="1">
        <v>50</v>
      </c>
      <c r="AG35">
        <v>810</v>
      </c>
    </row>
    <row r="36" spans="1:33" x14ac:dyDescent="0.3">
      <c r="A36" t="s">
        <v>66</v>
      </c>
      <c r="B36" s="1">
        <v>458</v>
      </c>
      <c r="C36" s="1">
        <v>28925</v>
      </c>
      <c r="D36" s="1">
        <v>240</v>
      </c>
      <c r="E36" s="1">
        <v>1570</v>
      </c>
      <c r="F36" s="1">
        <v>4780</v>
      </c>
      <c r="G36" s="1">
        <v>3310</v>
      </c>
      <c r="H36" s="1">
        <v>1315</v>
      </c>
      <c r="I36" s="1">
        <v>350</v>
      </c>
      <c r="J36" s="1">
        <v>2370</v>
      </c>
      <c r="K36" s="1">
        <v>775</v>
      </c>
      <c r="L36" s="1">
        <v>975</v>
      </c>
      <c r="M36" s="1">
        <v>550</v>
      </c>
      <c r="N36" s="1">
        <v>5600</v>
      </c>
      <c r="O36" s="1">
        <v>364</v>
      </c>
      <c r="P36" s="1">
        <v>760</v>
      </c>
      <c r="Q36" s="1">
        <v>222</v>
      </c>
      <c r="R36" s="1">
        <v>2660</v>
      </c>
      <c r="S36" s="1">
        <v>1310</v>
      </c>
      <c r="T36" s="1">
        <v>462</v>
      </c>
      <c r="U36" s="1">
        <v>2270</v>
      </c>
      <c r="V36" s="1">
        <v>3800</v>
      </c>
      <c r="W36" s="1">
        <v>99</v>
      </c>
      <c r="X36" s="1">
        <v>213</v>
      </c>
      <c r="Y36" s="1">
        <v>51</v>
      </c>
      <c r="Z36" s="1">
        <v>5900</v>
      </c>
      <c r="AA36" s="1">
        <v>120</v>
      </c>
      <c r="AB36" s="1">
        <v>7175</v>
      </c>
      <c r="AC36" s="1">
        <v>725</v>
      </c>
      <c r="AD36" s="1">
        <v>820</v>
      </c>
      <c r="AE36" s="1">
        <v>780</v>
      </c>
      <c r="AF36" s="1">
        <v>50</v>
      </c>
      <c r="AG36">
        <v>810</v>
      </c>
    </row>
    <row r="37" spans="1:33" x14ac:dyDescent="0.3">
      <c r="A37" t="s">
        <v>67</v>
      </c>
      <c r="B37" s="1">
        <v>446</v>
      </c>
      <c r="C37" s="1">
        <v>28800</v>
      </c>
      <c r="D37" s="1">
        <v>244</v>
      </c>
      <c r="E37" s="1">
        <v>1570</v>
      </c>
      <c r="F37" s="1">
        <v>4810</v>
      </c>
      <c r="G37" s="1">
        <v>3250</v>
      </c>
      <c r="H37" s="1">
        <v>1285</v>
      </c>
      <c r="I37" s="1">
        <v>400</v>
      </c>
      <c r="J37" s="1">
        <v>2410</v>
      </c>
      <c r="K37" s="1">
        <v>775</v>
      </c>
      <c r="L37" s="1">
        <v>1035</v>
      </c>
      <c r="M37" s="1">
        <v>565</v>
      </c>
      <c r="N37" s="1">
        <v>5575</v>
      </c>
      <c r="O37" s="1">
        <v>364</v>
      </c>
      <c r="P37" s="1">
        <v>755</v>
      </c>
      <c r="Q37" s="1">
        <v>222</v>
      </c>
      <c r="R37" s="1">
        <v>2480</v>
      </c>
      <c r="S37" s="1">
        <v>1395</v>
      </c>
      <c r="T37" s="1">
        <v>480</v>
      </c>
      <c r="U37" s="1">
        <v>2270</v>
      </c>
      <c r="V37" s="1">
        <v>3740</v>
      </c>
      <c r="W37" s="1">
        <v>103</v>
      </c>
      <c r="X37" s="1">
        <v>221</v>
      </c>
      <c r="Y37" s="1">
        <v>50</v>
      </c>
      <c r="Z37" s="1">
        <v>5900</v>
      </c>
      <c r="AA37" s="1">
        <v>120</v>
      </c>
      <c r="AB37" s="1">
        <v>7175</v>
      </c>
      <c r="AC37" s="1">
        <v>730</v>
      </c>
      <c r="AD37" s="1">
        <v>820</v>
      </c>
      <c r="AE37" s="1">
        <v>780</v>
      </c>
      <c r="AF37" s="1">
        <v>50</v>
      </c>
      <c r="AG37">
        <v>810</v>
      </c>
    </row>
    <row r="38" spans="1:33" x14ac:dyDescent="0.3">
      <c r="A38" t="s">
        <v>68</v>
      </c>
      <c r="B38" s="1">
        <v>426</v>
      </c>
      <c r="C38" s="1">
        <v>29500</v>
      </c>
      <c r="D38" s="1">
        <v>248</v>
      </c>
      <c r="E38" s="1">
        <v>1570</v>
      </c>
      <c r="F38" s="1">
        <v>4890</v>
      </c>
      <c r="G38" s="1">
        <v>3280</v>
      </c>
      <c r="H38" s="1">
        <v>1310</v>
      </c>
      <c r="I38" s="1">
        <v>380</v>
      </c>
      <c r="J38" s="1">
        <v>2430</v>
      </c>
      <c r="K38" s="1">
        <v>760</v>
      </c>
      <c r="L38" s="1">
        <v>1055</v>
      </c>
      <c r="M38" s="1">
        <v>570</v>
      </c>
      <c r="N38" s="1">
        <v>5700</v>
      </c>
      <c r="O38" s="1">
        <v>356</v>
      </c>
      <c r="P38" s="1">
        <v>765</v>
      </c>
      <c r="Q38" s="1">
        <v>226</v>
      </c>
      <c r="R38" s="1">
        <v>2310</v>
      </c>
      <c r="S38" s="1">
        <v>1400</v>
      </c>
      <c r="T38" s="1">
        <v>480</v>
      </c>
      <c r="U38" s="1">
        <v>2250</v>
      </c>
      <c r="V38" s="1">
        <v>3700</v>
      </c>
      <c r="W38" s="1">
        <v>116</v>
      </c>
      <c r="X38" s="1">
        <v>221</v>
      </c>
      <c r="Y38" s="1">
        <v>53</v>
      </c>
      <c r="Z38" s="1">
        <v>5900</v>
      </c>
      <c r="AA38" s="1">
        <v>120</v>
      </c>
      <c r="AB38" s="1">
        <v>7175</v>
      </c>
      <c r="AC38" s="1">
        <v>730</v>
      </c>
      <c r="AD38" s="1">
        <v>820</v>
      </c>
      <c r="AE38" s="1">
        <v>785</v>
      </c>
      <c r="AF38" s="1">
        <v>50</v>
      </c>
      <c r="AG38">
        <v>760</v>
      </c>
    </row>
    <row r="39" spans="1:33" x14ac:dyDescent="0.3">
      <c r="A39" t="s">
        <v>69</v>
      </c>
      <c r="B39" s="1">
        <v>424</v>
      </c>
      <c r="C39" s="1">
        <v>29025</v>
      </c>
      <c r="D39" s="1">
        <v>244</v>
      </c>
      <c r="E39" s="1">
        <v>1570</v>
      </c>
      <c r="F39" s="1">
        <v>4810</v>
      </c>
      <c r="G39" s="1">
        <v>3250</v>
      </c>
      <c r="H39" s="1">
        <v>1290</v>
      </c>
      <c r="I39" s="1">
        <v>354</v>
      </c>
      <c r="J39" s="1">
        <v>2400</v>
      </c>
      <c r="K39" s="1">
        <v>710</v>
      </c>
      <c r="L39" s="1">
        <v>1055</v>
      </c>
      <c r="M39" s="1">
        <v>565</v>
      </c>
      <c r="N39" s="1">
        <v>5650</v>
      </c>
      <c r="O39" s="1">
        <v>356</v>
      </c>
      <c r="P39" s="1">
        <v>760</v>
      </c>
      <c r="Q39" s="1">
        <v>224</v>
      </c>
      <c r="R39" s="1">
        <v>2590</v>
      </c>
      <c r="S39" s="1">
        <v>1500</v>
      </c>
      <c r="T39" s="1">
        <v>476</v>
      </c>
      <c r="U39" s="1">
        <v>2250</v>
      </c>
      <c r="V39" s="1">
        <v>3750</v>
      </c>
      <c r="W39" s="1">
        <v>110</v>
      </c>
      <c r="X39" s="1">
        <v>221</v>
      </c>
      <c r="Y39" s="1">
        <v>55</v>
      </c>
      <c r="Z39" s="1">
        <v>5900</v>
      </c>
      <c r="AA39" s="1">
        <v>117</v>
      </c>
      <c r="AB39" s="1">
        <v>7175</v>
      </c>
      <c r="AC39" s="1">
        <v>730</v>
      </c>
      <c r="AD39" s="1">
        <v>820</v>
      </c>
      <c r="AE39" s="1">
        <v>785</v>
      </c>
      <c r="AF39" s="1">
        <v>50</v>
      </c>
      <c r="AG39">
        <v>785</v>
      </c>
    </row>
    <row r="40" spans="1:33" x14ac:dyDescent="0.3">
      <c r="A40" t="s">
        <v>70</v>
      </c>
      <c r="B40" s="1">
        <v>396</v>
      </c>
      <c r="C40" s="1">
        <v>28900</v>
      </c>
      <c r="D40" s="1">
        <v>244</v>
      </c>
      <c r="E40" s="1">
        <v>1570</v>
      </c>
      <c r="F40" s="1">
        <v>4880</v>
      </c>
      <c r="G40" s="1">
        <v>3240</v>
      </c>
      <c r="H40" s="1">
        <v>1285</v>
      </c>
      <c r="I40" s="1">
        <v>330</v>
      </c>
      <c r="J40" s="1">
        <v>2390</v>
      </c>
      <c r="K40" s="1">
        <v>720</v>
      </c>
      <c r="L40" s="1">
        <v>1080</v>
      </c>
      <c r="M40" s="1">
        <v>565</v>
      </c>
      <c r="N40" s="1">
        <v>5525</v>
      </c>
      <c r="O40" s="1">
        <v>352</v>
      </c>
      <c r="P40" s="1">
        <v>755</v>
      </c>
      <c r="Q40" s="1">
        <v>222</v>
      </c>
      <c r="R40" s="1">
        <v>2410</v>
      </c>
      <c r="S40" s="1">
        <v>1395</v>
      </c>
      <c r="T40" s="1">
        <v>476</v>
      </c>
      <c r="U40" s="1">
        <v>2240</v>
      </c>
      <c r="V40" s="1">
        <v>3830</v>
      </c>
      <c r="W40" s="1">
        <v>111</v>
      </c>
      <c r="X40" s="1">
        <v>221</v>
      </c>
      <c r="Y40" s="1">
        <v>53</v>
      </c>
      <c r="Z40" s="1">
        <v>5900</v>
      </c>
      <c r="AA40" s="1">
        <v>116</v>
      </c>
      <c r="AB40" s="1">
        <v>7175</v>
      </c>
      <c r="AC40" s="1">
        <v>735</v>
      </c>
      <c r="AD40" s="1">
        <v>820</v>
      </c>
      <c r="AE40" s="1">
        <v>795</v>
      </c>
      <c r="AF40" s="1">
        <v>50</v>
      </c>
      <c r="AG40">
        <v>800</v>
      </c>
    </row>
    <row r="41" spans="1:33" x14ac:dyDescent="0.3">
      <c r="A41" t="s">
        <v>71</v>
      </c>
      <c r="B41" s="1">
        <v>370</v>
      </c>
      <c r="C41" s="1">
        <v>29000</v>
      </c>
      <c r="D41" s="1">
        <v>254</v>
      </c>
      <c r="E41" s="1">
        <v>1570</v>
      </c>
      <c r="F41" s="1">
        <v>4860</v>
      </c>
      <c r="G41" s="1">
        <v>3300</v>
      </c>
      <c r="H41" s="1">
        <v>1260</v>
      </c>
      <c r="I41" s="1">
        <v>348</v>
      </c>
      <c r="J41" s="1">
        <v>2540</v>
      </c>
      <c r="K41" s="1">
        <v>710</v>
      </c>
      <c r="L41" s="1">
        <v>1040</v>
      </c>
      <c r="M41" s="1">
        <v>585</v>
      </c>
      <c r="N41" s="1">
        <v>5450</v>
      </c>
      <c r="O41" s="1">
        <v>352</v>
      </c>
      <c r="P41" s="1">
        <v>750</v>
      </c>
      <c r="Q41" s="1">
        <v>226</v>
      </c>
      <c r="R41" s="1">
        <v>2250</v>
      </c>
      <c r="S41" s="1">
        <v>1300</v>
      </c>
      <c r="T41" s="1">
        <v>478</v>
      </c>
      <c r="U41" s="1">
        <v>2240</v>
      </c>
      <c r="V41" s="1">
        <v>4050</v>
      </c>
      <c r="W41" s="1">
        <v>111</v>
      </c>
      <c r="X41" s="1">
        <v>213</v>
      </c>
      <c r="Y41" s="1">
        <v>53</v>
      </c>
      <c r="Z41" s="1">
        <v>5900</v>
      </c>
      <c r="AA41" s="1">
        <v>116</v>
      </c>
      <c r="AB41" s="1">
        <v>7175</v>
      </c>
      <c r="AC41" s="1">
        <v>730</v>
      </c>
      <c r="AD41" s="1">
        <v>820</v>
      </c>
      <c r="AE41" s="1">
        <v>795</v>
      </c>
      <c r="AF41" s="1">
        <v>50</v>
      </c>
      <c r="AG41">
        <v>795</v>
      </c>
    </row>
    <row r="42" spans="1:33" x14ac:dyDescent="0.3">
      <c r="A42" t="s">
        <v>72</v>
      </c>
      <c r="B42" s="1">
        <v>350</v>
      </c>
      <c r="C42" s="1">
        <v>28850</v>
      </c>
      <c r="D42" s="1">
        <v>250</v>
      </c>
      <c r="E42" s="1">
        <v>1590</v>
      </c>
      <c r="F42" s="1">
        <v>4850</v>
      </c>
      <c r="G42" s="1">
        <v>3290</v>
      </c>
      <c r="H42" s="1">
        <v>1430</v>
      </c>
      <c r="I42" s="1">
        <v>358</v>
      </c>
      <c r="J42" s="1">
        <v>2500</v>
      </c>
      <c r="K42" s="1">
        <v>730</v>
      </c>
      <c r="L42" s="1">
        <v>1050</v>
      </c>
      <c r="M42" s="1">
        <v>570</v>
      </c>
      <c r="N42" s="1">
        <v>5550</v>
      </c>
      <c r="O42" s="1">
        <v>354</v>
      </c>
      <c r="P42" s="1">
        <v>755</v>
      </c>
      <c r="Q42" s="1">
        <v>224</v>
      </c>
      <c r="R42" s="1">
        <v>2170</v>
      </c>
      <c r="S42" s="1">
        <v>1210</v>
      </c>
      <c r="T42" s="1">
        <v>480</v>
      </c>
      <c r="U42" s="1">
        <v>2270</v>
      </c>
      <c r="V42" s="1">
        <v>3910</v>
      </c>
      <c r="W42" s="1">
        <v>104</v>
      </c>
      <c r="X42" s="1">
        <v>216</v>
      </c>
      <c r="Y42" s="1">
        <v>54</v>
      </c>
      <c r="Z42" s="1">
        <v>6100</v>
      </c>
      <c r="AA42" s="1">
        <v>116</v>
      </c>
      <c r="AB42" s="1">
        <v>7100</v>
      </c>
      <c r="AC42" s="1">
        <v>730</v>
      </c>
      <c r="AD42" s="1">
        <v>820</v>
      </c>
      <c r="AE42" s="1">
        <v>795</v>
      </c>
      <c r="AF42" s="1">
        <v>50</v>
      </c>
      <c r="AG42">
        <v>795</v>
      </c>
    </row>
    <row r="43" spans="1:33" x14ac:dyDescent="0.3">
      <c r="A43" t="s">
        <v>73</v>
      </c>
      <c r="B43" s="1">
        <v>358</v>
      </c>
      <c r="C43" s="4">
        <v>29075</v>
      </c>
      <c r="D43" s="4">
        <v>250</v>
      </c>
      <c r="E43" s="4">
        <v>1590</v>
      </c>
      <c r="F43" s="4">
        <v>4850</v>
      </c>
      <c r="G43" s="4">
        <v>3340</v>
      </c>
      <c r="H43" s="4">
        <v>1390</v>
      </c>
      <c r="I43" s="4">
        <v>390</v>
      </c>
      <c r="J43" s="4">
        <v>2500</v>
      </c>
      <c r="K43" s="4">
        <v>710</v>
      </c>
      <c r="L43" s="4">
        <v>1105</v>
      </c>
      <c r="M43" s="4">
        <v>580</v>
      </c>
      <c r="N43" s="4">
        <v>5580</v>
      </c>
      <c r="O43" s="4">
        <v>354</v>
      </c>
      <c r="P43" s="4">
        <v>760</v>
      </c>
      <c r="Q43" s="4">
        <v>224</v>
      </c>
      <c r="R43" s="4">
        <v>2100</v>
      </c>
      <c r="S43" s="4">
        <v>1250</v>
      </c>
      <c r="T43" s="4">
        <v>480</v>
      </c>
      <c r="U43" s="4">
        <v>2260</v>
      </c>
      <c r="V43" s="4">
        <v>3830</v>
      </c>
      <c r="W43" s="4">
        <v>105</v>
      </c>
      <c r="X43" s="4">
        <v>220</v>
      </c>
      <c r="Y43" s="4">
        <v>53</v>
      </c>
      <c r="Z43" s="4">
        <v>6100</v>
      </c>
      <c r="AA43" s="4">
        <v>118</v>
      </c>
      <c r="AB43" s="4">
        <v>7100</v>
      </c>
      <c r="AC43" s="5">
        <v>725</v>
      </c>
      <c r="AD43" s="1">
        <v>820</v>
      </c>
      <c r="AE43" s="1">
        <v>800</v>
      </c>
      <c r="AG43">
        <v>800</v>
      </c>
    </row>
    <row r="47" spans="1:33" x14ac:dyDescent="0.3">
      <c r="B47" s="27">
        <f>(B13-B12)/B12</f>
        <v>0.12578616352201258</v>
      </c>
      <c r="C47" s="27">
        <f t="shared" ref="C47:AG47" si="0">(C13-C12)/C12</f>
        <v>2.4555461473327687E-2</v>
      </c>
      <c r="D47" s="27">
        <f t="shared" si="0"/>
        <v>3.2000000000000001E-2</v>
      </c>
      <c r="E47" s="27">
        <f t="shared" si="0"/>
        <v>0</v>
      </c>
      <c r="F47" s="27">
        <f t="shared" si="0"/>
        <v>3.6960985626283367E-2</v>
      </c>
      <c r="G47" s="27">
        <f t="shared" si="0"/>
        <v>5.8461538461538461E-2</v>
      </c>
      <c r="H47" s="27">
        <f t="shared" si="0"/>
        <v>3.7593984962406013E-2</v>
      </c>
      <c r="I47" s="27">
        <f>(I13-I12)/I12</f>
        <v>-7.4074074074074077E-3</v>
      </c>
      <c r="J47" s="27">
        <f t="shared" si="0"/>
        <v>8.5972850678733032E-2</v>
      </c>
      <c r="K47" s="27">
        <f t="shared" si="0"/>
        <v>6.1349693251533744E-3</v>
      </c>
      <c r="L47" s="27">
        <f t="shared" si="0"/>
        <v>3.125E-2</v>
      </c>
      <c r="M47" s="27">
        <f t="shared" si="0"/>
        <v>2.6785714285714284E-2</v>
      </c>
      <c r="N47" s="27">
        <f t="shared" si="0"/>
        <v>5.0228310502283102E-2</v>
      </c>
      <c r="O47" s="27">
        <f t="shared" si="0"/>
        <v>0</v>
      </c>
      <c r="P47" s="27">
        <f t="shared" si="0"/>
        <v>3.9735099337748346E-2</v>
      </c>
      <c r="Q47" s="27">
        <f t="shared" si="0"/>
        <v>3.669724770642202E-2</v>
      </c>
      <c r="R47" s="27">
        <f t="shared" si="0"/>
        <v>3.787878787878788E-3</v>
      </c>
      <c r="S47" s="27">
        <f t="shared" si="0"/>
        <v>6.9767441860465115E-2</v>
      </c>
      <c r="T47" s="27">
        <f t="shared" si="0"/>
        <v>4.329004329004329E-3</v>
      </c>
      <c r="U47" s="27">
        <f t="shared" si="0"/>
        <v>3.2110091743119268E-2</v>
      </c>
      <c r="V47" s="27">
        <f t="shared" si="0"/>
        <v>2.3668639053254437E-2</v>
      </c>
      <c r="W47" s="27">
        <f t="shared" si="0"/>
        <v>-1.4705882352941176E-2</v>
      </c>
      <c r="X47" s="27">
        <f t="shared" si="0"/>
        <v>3.3613445378151259E-2</v>
      </c>
      <c r="Y47" s="27">
        <f t="shared" si="0"/>
        <v>0</v>
      </c>
      <c r="Z47" s="27">
        <f t="shared" si="0"/>
        <v>0</v>
      </c>
      <c r="AA47" s="27">
        <f t="shared" si="0"/>
        <v>1.6528925619834711E-2</v>
      </c>
      <c r="AB47" s="27">
        <f t="shared" si="0"/>
        <v>1.3888888888888888E-2</v>
      </c>
      <c r="AC47" s="27">
        <f t="shared" si="0"/>
        <v>2.0547945205479451E-2</v>
      </c>
      <c r="AD47" s="27">
        <f t="shared" si="0"/>
        <v>1.8181818181818181E-2</v>
      </c>
      <c r="AE47" s="27">
        <f t="shared" si="0"/>
        <v>3.2894736842105261E-2</v>
      </c>
      <c r="AF47" s="27">
        <f t="shared" si="0"/>
        <v>0</v>
      </c>
      <c r="AG47" s="27">
        <f t="shared" si="0"/>
        <v>2.564102564102564E-2</v>
      </c>
    </row>
    <row r="48" spans="1:33" x14ac:dyDescent="0.3">
      <c r="B48" s="26">
        <f>(B14-B13)/B13</f>
        <v>-5.5865921787709499E-3</v>
      </c>
    </row>
  </sheetData>
  <mergeCells count="1">
    <mergeCell ref="A1:AQ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3"/>
  <sheetViews>
    <sheetView topLeftCell="A135" zoomScale="85" zoomScaleNormal="85" workbookViewId="0">
      <selection activeCell="C159" sqref="C159"/>
    </sheetView>
  </sheetViews>
  <sheetFormatPr defaultRowHeight="14.4" x14ac:dyDescent="0.3"/>
  <cols>
    <col min="1" max="1" width="15.88671875" customWidth="1"/>
    <col min="2" max="2" width="18.109375" customWidth="1"/>
    <col min="3" max="17" width="14.5546875" bestFit="1" customWidth="1"/>
    <col min="18" max="18" width="17.5546875" customWidth="1"/>
    <col min="19" max="30" width="14.5546875" bestFit="1" customWidth="1"/>
    <col min="31" max="31" width="13.6640625" bestFit="1" customWidth="1"/>
    <col min="32" max="32" width="14.5546875" bestFit="1" customWidth="1"/>
    <col min="33" max="33" width="15.88671875" customWidth="1"/>
    <col min="34" max="34" width="17.6640625" customWidth="1"/>
    <col min="35" max="35" width="13.109375" bestFit="1" customWidth="1"/>
    <col min="36" max="36" width="28.21875" customWidth="1"/>
  </cols>
  <sheetData>
    <row r="1" spans="1:35" x14ac:dyDescent="0.3">
      <c r="A1" s="38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x14ac:dyDescent="0.3">
      <c r="B2" t="s">
        <v>0</v>
      </c>
      <c r="C2" t="s">
        <v>1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</row>
    <row r="3" spans="1:35" x14ac:dyDescent="0.3">
      <c r="A3" t="s">
        <v>33</v>
      </c>
      <c r="B3" s="21">
        <v>-5.2356020942407877E-3</v>
      </c>
      <c r="C3" s="21">
        <v>-3.4615384615384603E-2</v>
      </c>
      <c r="D3" s="21">
        <v>-3.3783783783783772E-2</v>
      </c>
      <c r="E3" s="21">
        <v>0</v>
      </c>
      <c r="F3" s="21">
        <v>-3.7735849056603765E-2</v>
      </c>
      <c r="G3" s="21">
        <v>-5.1351351351351382E-2</v>
      </c>
      <c r="H3" s="21">
        <v>-9.4339622641509413E-3</v>
      </c>
      <c r="I3" s="21">
        <v>7.2992700729928028E-3</v>
      </c>
      <c r="J3" s="21">
        <v>-3.66300366300365E-3</v>
      </c>
      <c r="K3" s="21">
        <v>-2.3668639053254448E-2</v>
      </c>
      <c r="L3" s="21">
        <v>-6.2222222222222179E-2</v>
      </c>
      <c r="M3" s="21">
        <v>-4.0322580645161255E-2</v>
      </c>
      <c r="N3" s="21">
        <v>-4.4176706827309231E-2</v>
      </c>
      <c r="O3" s="21">
        <v>-1.851851851851849E-2</v>
      </c>
      <c r="P3" s="21">
        <v>-4.6783625730994149E-2</v>
      </c>
      <c r="Q3" s="21">
        <v>-4.8780487804878092E-2</v>
      </c>
      <c r="R3" s="21">
        <v>3.7878787878788955E-3</v>
      </c>
      <c r="S3" s="21">
        <v>-1.025641025641022E-2</v>
      </c>
      <c r="T3" s="21">
        <v>0</v>
      </c>
      <c r="U3" s="21">
        <v>-2.4691358024691357E-2</v>
      </c>
      <c r="V3" s="21">
        <v>1.8276762402088753E-2</v>
      </c>
      <c r="W3" s="21">
        <v>0</v>
      </c>
      <c r="X3" s="21">
        <v>0</v>
      </c>
      <c r="Y3" s="21">
        <v>0</v>
      </c>
      <c r="Z3" s="21">
        <v>0</v>
      </c>
      <c r="AA3" s="21">
        <v>-3.5714285714285698E-2</v>
      </c>
      <c r="AB3" s="21">
        <v>-4.1095890410958957E-2</v>
      </c>
      <c r="AC3" s="21">
        <v>0</v>
      </c>
      <c r="AD3" s="21">
        <v>0</v>
      </c>
      <c r="AE3" s="21">
        <v>-2.4096385542168641E-2</v>
      </c>
      <c r="AF3" s="21">
        <v>0</v>
      </c>
      <c r="AG3" s="21">
        <v>0</v>
      </c>
    </row>
    <row r="4" spans="1:35" x14ac:dyDescent="0.3">
      <c r="A4" t="s">
        <v>34</v>
      </c>
      <c r="B4" s="21">
        <v>0</v>
      </c>
      <c r="C4" s="21">
        <v>3.9043824701195218E-2</v>
      </c>
      <c r="D4" s="21">
        <v>0</v>
      </c>
      <c r="E4" s="21">
        <v>0</v>
      </c>
      <c r="F4" s="21">
        <v>1.4705882352941176E-2</v>
      </c>
      <c r="G4" s="21">
        <v>2.8490028490028491E-2</v>
      </c>
      <c r="H4" s="21">
        <v>3.1746031746031746E-3</v>
      </c>
      <c r="I4" s="21">
        <v>-7.246376811594203E-3</v>
      </c>
      <c r="J4" s="21">
        <v>-1.1029411764705883E-2</v>
      </c>
      <c r="K4" s="21">
        <v>-1.2121212121212121E-2</v>
      </c>
      <c r="L4" s="21">
        <v>2.843601895734597E-2</v>
      </c>
      <c r="M4" s="21">
        <v>-8.4033613445378148E-3</v>
      </c>
      <c r="N4" s="21">
        <v>2.9411764705882353E-2</v>
      </c>
      <c r="O4" s="21">
        <v>-1.2578616352201259E-2</v>
      </c>
      <c r="P4" s="21">
        <v>1.8404907975460124E-2</v>
      </c>
      <c r="Q4" s="21">
        <v>-8.5470085470085479E-3</v>
      </c>
      <c r="R4" s="21">
        <v>0</v>
      </c>
      <c r="S4" s="21">
        <v>1.0362694300518135E-2</v>
      </c>
      <c r="T4" s="21">
        <v>0</v>
      </c>
      <c r="U4" s="21">
        <v>-2.1097046413502109E-2</v>
      </c>
      <c r="V4" s="21">
        <v>-3.3333333333333333E-2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7.1428571428571426E-3</v>
      </c>
      <c r="AC4" s="21">
        <v>-1.3245033112582781E-2</v>
      </c>
      <c r="AD4" s="21">
        <v>2.7586206896551724E-2</v>
      </c>
      <c r="AE4" s="21">
        <v>-6.1728395061728392E-3</v>
      </c>
      <c r="AF4" s="21">
        <v>0</v>
      </c>
      <c r="AG4" s="21">
        <v>5.128205128205128E-2</v>
      </c>
    </row>
    <row r="5" spans="1:35" x14ac:dyDescent="0.3">
      <c r="A5" t="s">
        <v>35</v>
      </c>
      <c r="B5" s="21">
        <v>1.0526315789473684E-2</v>
      </c>
      <c r="C5" s="21">
        <v>-1.303680981595092E-2</v>
      </c>
      <c r="D5" s="21">
        <v>-2.097902097902098E-2</v>
      </c>
      <c r="E5" s="21">
        <v>0</v>
      </c>
      <c r="F5" s="21">
        <v>9.6618357487922701E-3</v>
      </c>
      <c r="G5" s="21">
        <v>1.3850415512465374E-2</v>
      </c>
      <c r="H5" s="21">
        <v>3.1645569620253164E-3</v>
      </c>
      <c r="I5" s="21">
        <v>-1.4598540145985401E-2</v>
      </c>
      <c r="J5" s="21">
        <v>-2.2304832713754646E-2</v>
      </c>
      <c r="K5" s="21">
        <v>-6.1349693251533744E-3</v>
      </c>
      <c r="L5" s="21">
        <v>-4.608294930875576E-3</v>
      </c>
      <c r="M5" s="21">
        <v>0</v>
      </c>
      <c r="N5" s="21">
        <v>-8.1632653061224497E-3</v>
      </c>
      <c r="O5" s="21">
        <v>6.369426751592357E-3</v>
      </c>
      <c r="P5" s="21">
        <v>-6.024096385542169E-3</v>
      </c>
      <c r="Q5" s="21">
        <v>5.1724137931034482E-2</v>
      </c>
      <c r="R5" s="21">
        <v>-3.7735849056603774E-3</v>
      </c>
      <c r="S5" s="21">
        <v>-5.1282051282051282E-3</v>
      </c>
      <c r="T5" s="21">
        <v>0</v>
      </c>
      <c r="U5" s="21">
        <v>4.3103448275862068E-3</v>
      </c>
      <c r="V5" s="21">
        <v>5.3050397877984082E-3</v>
      </c>
      <c r="W5" s="21">
        <v>0</v>
      </c>
      <c r="X5" s="21">
        <v>0</v>
      </c>
      <c r="Y5" s="21">
        <v>0.02</v>
      </c>
      <c r="Z5" s="21">
        <v>0</v>
      </c>
      <c r="AA5" s="21">
        <v>-7.4074074074074077E-3</v>
      </c>
      <c r="AB5" s="21">
        <v>1.7730496453900711E-2</v>
      </c>
      <c r="AC5" s="21">
        <v>1.3422818791946308E-2</v>
      </c>
      <c r="AD5" s="21">
        <v>4.0268456375838924E-2</v>
      </c>
      <c r="AE5" s="21">
        <v>1.2422360248447204E-2</v>
      </c>
      <c r="AF5" s="21">
        <v>0</v>
      </c>
      <c r="AG5" s="21">
        <v>-2.4390243902439025E-2</v>
      </c>
    </row>
    <row r="6" spans="1:35" x14ac:dyDescent="0.3">
      <c r="A6" t="s">
        <v>36</v>
      </c>
      <c r="B6" s="21">
        <v>-1.5625E-2</v>
      </c>
      <c r="C6" s="21">
        <v>1.0101010101010102E-2</v>
      </c>
      <c r="D6" s="21">
        <v>-7.1428571428571426E-3</v>
      </c>
      <c r="E6" s="21">
        <v>-3.3639143730886847E-2</v>
      </c>
      <c r="F6" s="21">
        <v>2.3923444976076555E-2</v>
      </c>
      <c r="G6" s="21">
        <v>-2.185792349726776E-2</v>
      </c>
      <c r="H6" s="21">
        <v>-1.2618296529968454E-2</v>
      </c>
      <c r="I6" s="21">
        <v>7.4074074074074077E-3</v>
      </c>
      <c r="J6" s="21">
        <v>-1.9011406844106463E-2</v>
      </c>
      <c r="K6" s="21">
        <v>-6.1728395061728392E-3</v>
      </c>
      <c r="L6" s="21">
        <v>-2.3148148148148147E-2</v>
      </c>
      <c r="M6" s="21">
        <v>-8.4745762711864406E-3</v>
      </c>
      <c r="N6" s="21">
        <v>-1.646090534979424E-2</v>
      </c>
      <c r="O6" s="21">
        <v>1.2658227848101266E-2</v>
      </c>
      <c r="P6" s="21">
        <v>-6.0606060606060606E-3</v>
      </c>
      <c r="Q6" s="21">
        <v>-3.2786885245901641E-2</v>
      </c>
      <c r="R6" s="21">
        <v>3.787878787878788E-3</v>
      </c>
      <c r="S6" s="21">
        <v>-1.5463917525773196E-2</v>
      </c>
      <c r="T6" s="21">
        <v>-9.9009900990099011E-3</v>
      </c>
      <c r="U6" s="21">
        <v>-1.2875536480686695E-2</v>
      </c>
      <c r="V6" s="21">
        <v>2.6385224274406332E-3</v>
      </c>
      <c r="W6" s="21">
        <v>0</v>
      </c>
      <c r="X6" s="21">
        <v>-1.7391304347826087E-2</v>
      </c>
      <c r="Y6" s="21">
        <v>-1.9607843137254902E-2</v>
      </c>
      <c r="Z6" s="21">
        <v>0</v>
      </c>
      <c r="AA6" s="21">
        <v>-1.4925373134328358E-2</v>
      </c>
      <c r="AB6" s="21">
        <v>0</v>
      </c>
      <c r="AC6" s="21">
        <v>-6.6225165562913907E-3</v>
      </c>
      <c r="AD6" s="21">
        <v>3.2258064516129031E-2</v>
      </c>
      <c r="AE6" s="21">
        <v>-6.1349693251533744E-3</v>
      </c>
      <c r="AF6" s="21">
        <v>0</v>
      </c>
      <c r="AG6" s="21">
        <v>0</v>
      </c>
    </row>
    <row r="7" spans="1:35" x14ac:dyDescent="0.3">
      <c r="A7" t="s">
        <v>37</v>
      </c>
      <c r="B7" s="21">
        <v>-5.2910052910052907E-3</v>
      </c>
      <c r="C7" s="21">
        <v>-1.8461538461538463E-2</v>
      </c>
      <c r="D7" s="21">
        <v>0</v>
      </c>
      <c r="E7" s="21">
        <v>-6.3291139240506328E-3</v>
      </c>
      <c r="F7" s="21">
        <v>-2.336448598130841E-2</v>
      </c>
      <c r="G7" s="21">
        <v>-8.3798882681564244E-3</v>
      </c>
      <c r="H7" s="21">
        <v>-6.3897763578274758E-3</v>
      </c>
      <c r="I7" s="21">
        <v>0</v>
      </c>
      <c r="J7" s="21">
        <v>-1.937984496124031E-2</v>
      </c>
      <c r="K7" s="21">
        <v>1.8633540372670808E-2</v>
      </c>
      <c r="L7" s="21">
        <v>-1.4218009478672985E-2</v>
      </c>
      <c r="M7" s="21">
        <v>0</v>
      </c>
      <c r="N7" s="21">
        <v>-8.368200836820083E-3</v>
      </c>
      <c r="O7" s="21">
        <v>1.2500000000000001E-2</v>
      </c>
      <c r="P7" s="21">
        <v>-6.0975609756097563E-3</v>
      </c>
      <c r="Q7" s="21">
        <v>-8.4745762711864406E-3</v>
      </c>
      <c r="R7" s="21">
        <v>0</v>
      </c>
      <c r="S7" s="21">
        <v>3.1413612565445025E-2</v>
      </c>
      <c r="T7" s="21">
        <v>0</v>
      </c>
      <c r="U7" s="21">
        <v>-8.6956521739130436E-3</v>
      </c>
      <c r="V7" s="21">
        <v>-1.3157894736842105E-2</v>
      </c>
      <c r="W7" s="21">
        <v>-1.4492753623188406E-2</v>
      </c>
      <c r="X7" s="21">
        <v>0.10619469026548672</v>
      </c>
      <c r="Y7" s="21">
        <v>0.02</v>
      </c>
      <c r="Z7" s="21">
        <v>-3.8461538461538464E-2</v>
      </c>
      <c r="AA7" s="21">
        <v>-1.5151515151515152E-2</v>
      </c>
      <c r="AB7" s="21">
        <v>1.3937282229965157E-2</v>
      </c>
      <c r="AC7" s="21">
        <v>-1.3333333333333334E-2</v>
      </c>
      <c r="AD7" s="21">
        <v>-6.2500000000000003E-3</v>
      </c>
      <c r="AE7" s="21">
        <v>-1.2345679012345678E-2</v>
      </c>
      <c r="AF7" s="21">
        <v>0</v>
      </c>
      <c r="AG7" s="21">
        <v>-6.2500000000000003E-3</v>
      </c>
    </row>
    <row r="8" spans="1:35" x14ac:dyDescent="0.3">
      <c r="A8" t="s">
        <v>38</v>
      </c>
      <c r="B8" s="21">
        <v>-2.1276595744680851E-2</v>
      </c>
      <c r="C8" s="21">
        <v>-1.4890282131661442E-2</v>
      </c>
      <c r="D8" s="21">
        <v>1.4388489208633094E-2</v>
      </c>
      <c r="E8" s="21">
        <v>-4.7770700636942678E-2</v>
      </c>
      <c r="F8" s="21">
        <v>4.7846889952153108E-3</v>
      </c>
      <c r="G8" s="21">
        <v>-1.1267605633802818E-2</v>
      </c>
      <c r="H8" s="21">
        <v>-6.4308681672025723E-3</v>
      </c>
      <c r="I8" s="21">
        <v>0</v>
      </c>
      <c r="J8" s="21">
        <v>-3.952569169960474E-3</v>
      </c>
      <c r="K8" s="21">
        <v>6.0975609756097563E-3</v>
      </c>
      <c r="L8" s="21">
        <v>-9.6153846153846159E-3</v>
      </c>
      <c r="M8" s="21">
        <v>8.5470085470085479E-3</v>
      </c>
      <c r="N8" s="21">
        <v>-1.2658227848101266E-2</v>
      </c>
      <c r="O8" s="21">
        <v>6.1728395061728392E-3</v>
      </c>
      <c r="P8" s="21">
        <v>-1.2269938650306749E-2</v>
      </c>
      <c r="Q8" s="21">
        <v>0</v>
      </c>
      <c r="R8" s="21">
        <v>0</v>
      </c>
      <c r="S8" s="21">
        <v>-1.5228426395939087E-2</v>
      </c>
      <c r="T8" s="21">
        <v>0.01</v>
      </c>
      <c r="U8" s="21">
        <v>4.3859649122807015E-3</v>
      </c>
      <c r="V8" s="21">
        <v>-1.0666666666666666E-2</v>
      </c>
      <c r="W8" s="21">
        <v>1.4705882352941176E-2</v>
      </c>
      <c r="X8" s="21">
        <v>-6.4000000000000001E-2</v>
      </c>
      <c r="Y8" s="21">
        <v>-1.9607843137254902E-2</v>
      </c>
      <c r="Z8" s="21">
        <v>0</v>
      </c>
      <c r="AA8" s="21">
        <v>1.5384615384615385E-2</v>
      </c>
      <c r="AB8" s="21">
        <v>-5.4982817869415807E-2</v>
      </c>
      <c r="AC8" s="21">
        <v>6.7567567567567571E-3</v>
      </c>
      <c r="AD8" s="21">
        <v>1.8867924528301886E-2</v>
      </c>
      <c r="AE8" s="21">
        <v>-6.2500000000000003E-3</v>
      </c>
      <c r="AF8" s="21">
        <v>0</v>
      </c>
      <c r="AG8" s="21">
        <v>0</v>
      </c>
    </row>
    <row r="9" spans="1:35" x14ac:dyDescent="0.3">
      <c r="A9" t="s">
        <v>39</v>
      </c>
      <c r="B9" s="21">
        <v>-3.2608695652173912E-2</v>
      </c>
      <c r="C9" s="21">
        <v>7.955449482895784E-3</v>
      </c>
      <c r="D9" s="21">
        <v>-2.8368794326241134E-2</v>
      </c>
      <c r="E9" s="21">
        <v>-1.3377926421404682E-2</v>
      </c>
      <c r="F9" s="21">
        <v>0</v>
      </c>
      <c r="G9" s="21">
        <v>2.8490028490028491E-3</v>
      </c>
      <c r="H9" s="21">
        <v>-2.9126213592233011E-2</v>
      </c>
      <c r="I9" s="21">
        <v>-7.3529411764705881E-3</v>
      </c>
      <c r="J9" s="21">
        <v>-1.984126984126984E-2</v>
      </c>
      <c r="K9" s="21">
        <v>0</v>
      </c>
      <c r="L9" s="21">
        <v>4.8543689320388345E-3</v>
      </c>
      <c r="M9" s="21">
        <v>0</v>
      </c>
      <c r="N9" s="21">
        <v>2.1367521367521368E-2</v>
      </c>
      <c r="O9" s="21">
        <v>0</v>
      </c>
      <c r="P9" s="21">
        <v>6.2111801242236021E-3</v>
      </c>
      <c r="Q9" s="21">
        <v>0</v>
      </c>
      <c r="R9" s="21">
        <v>0</v>
      </c>
      <c r="S9" s="21">
        <v>-1.0309278350515464E-2</v>
      </c>
      <c r="T9" s="21">
        <v>-9.9009900990099011E-3</v>
      </c>
      <c r="U9" s="21">
        <v>8.7336244541484712E-3</v>
      </c>
      <c r="V9" s="21">
        <v>1.078167115902965E-2</v>
      </c>
      <c r="W9" s="21">
        <v>-1.4492753623188406E-2</v>
      </c>
      <c r="X9" s="21">
        <v>-3.8461538461538464E-2</v>
      </c>
      <c r="Y9" s="21">
        <v>0</v>
      </c>
      <c r="Z9" s="21">
        <v>0</v>
      </c>
      <c r="AA9" s="21">
        <v>-7.575757575757576E-3</v>
      </c>
      <c r="AB9" s="21">
        <v>5.8181818181818182E-2</v>
      </c>
      <c r="AC9" s="21">
        <v>6.7114093959731542E-3</v>
      </c>
      <c r="AD9" s="21">
        <v>2.4691358024691357E-2</v>
      </c>
      <c r="AE9" s="21">
        <v>6.2893081761006293E-3</v>
      </c>
      <c r="AF9" s="21">
        <v>0</v>
      </c>
      <c r="AG9" s="21">
        <v>6.2893081761006293E-3</v>
      </c>
    </row>
    <row r="10" spans="1:35" x14ac:dyDescent="0.3">
      <c r="A10" t="s">
        <v>40</v>
      </c>
      <c r="B10" s="21">
        <v>-6.741573033707865E-2</v>
      </c>
      <c r="C10" s="21">
        <v>-1.4206787687450671E-2</v>
      </c>
      <c r="D10" s="21">
        <v>-4.3795620437956206E-2</v>
      </c>
      <c r="E10" s="21">
        <v>-3.3898305084745762E-3</v>
      </c>
      <c r="F10" s="21">
        <v>-4.2857142857142858E-2</v>
      </c>
      <c r="G10" s="21">
        <v>-3.125E-2</v>
      </c>
      <c r="H10" s="21">
        <v>-0.06</v>
      </c>
      <c r="I10" s="21">
        <v>-1.4814814814814815E-2</v>
      </c>
      <c r="J10" s="21">
        <v>-4.048582995951417E-2</v>
      </c>
      <c r="K10" s="21">
        <v>0</v>
      </c>
      <c r="L10" s="21">
        <v>-2.8985507246376812E-2</v>
      </c>
      <c r="M10" s="21">
        <v>-3.3898305084745763E-2</v>
      </c>
      <c r="N10" s="21">
        <v>-3.3472803347280332E-2</v>
      </c>
      <c r="O10" s="21">
        <v>-1.2269938650306749E-2</v>
      </c>
      <c r="P10" s="21">
        <v>-2.4691358024691357E-2</v>
      </c>
      <c r="Q10" s="21">
        <v>-6.8376068376068383E-2</v>
      </c>
      <c r="R10" s="21">
        <v>0</v>
      </c>
      <c r="S10" s="21">
        <v>-5.2083333333333336E-2</v>
      </c>
      <c r="T10" s="21">
        <v>0</v>
      </c>
      <c r="U10" s="21">
        <v>-4.7619047619047616E-2</v>
      </c>
      <c r="V10" s="21">
        <v>-2.6666666666666668E-2</v>
      </c>
      <c r="W10" s="21">
        <v>-2.9411764705882353E-2</v>
      </c>
      <c r="X10" s="21">
        <v>-4.4444444444444446E-2</v>
      </c>
      <c r="Y10" s="21">
        <v>0</v>
      </c>
      <c r="Z10" s="21">
        <v>0</v>
      </c>
      <c r="AA10" s="21">
        <v>-2.2900763358778626E-2</v>
      </c>
      <c r="AB10" s="21">
        <v>0</v>
      </c>
      <c r="AC10" s="21">
        <v>-6.6666666666666671E-3</v>
      </c>
      <c r="AD10" s="21">
        <v>-6.024096385542169E-3</v>
      </c>
      <c r="AE10" s="21">
        <v>-2.5000000000000001E-2</v>
      </c>
      <c r="AF10" s="21">
        <v>0</v>
      </c>
      <c r="AG10" s="21">
        <v>-6.25E-2</v>
      </c>
    </row>
    <row r="11" spans="1:35" x14ac:dyDescent="0.3">
      <c r="A11" t="s">
        <v>41</v>
      </c>
      <c r="B11" s="21">
        <v>-6.6265060240963861E-2</v>
      </c>
      <c r="C11" s="21">
        <v>-6.9655724579663736E-2</v>
      </c>
      <c r="D11" s="21">
        <v>-6.8702290076335881E-2</v>
      </c>
      <c r="E11" s="21">
        <v>0</v>
      </c>
      <c r="F11" s="21">
        <v>-6.8656716417910449E-2</v>
      </c>
      <c r="G11" s="21">
        <v>-6.7448680351906154E-2</v>
      </c>
      <c r="H11" s="21">
        <v>-6.7375886524822695E-2</v>
      </c>
      <c r="I11" s="21">
        <v>1.5037593984962405E-2</v>
      </c>
      <c r="J11" s="21">
        <v>-6.7510548523206745E-2</v>
      </c>
      <c r="K11" s="21">
        <v>-3.0303030303030304E-2</v>
      </c>
      <c r="L11" s="21">
        <v>-6.965174129353234E-2</v>
      </c>
      <c r="M11" s="21">
        <v>-6.1403508771929821E-2</v>
      </c>
      <c r="N11" s="21">
        <v>-6.9264069264069264E-2</v>
      </c>
      <c r="O11" s="21">
        <v>-6.2111801242236021E-3</v>
      </c>
      <c r="P11" s="21">
        <v>-6.9620253164556958E-2</v>
      </c>
      <c r="Q11" s="21">
        <v>-6.4220183486238536E-2</v>
      </c>
      <c r="R11" s="21">
        <v>0</v>
      </c>
      <c r="S11" s="21">
        <v>-6.5934065934065936E-2</v>
      </c>
      <c r="T11" s="21">
        <v>-8.0000000000000002E-3</v>
      </c>
      <c r="U11" s="21">
        <v>-6.8181818181818177E-2</v>
      </c>
      <c r="V11" s="21">
        <v>-6.8493150684931503E-2</v>
      </c>
      <c r="W11" s="21">
        <v>-3.0303030303030304E-2</v>
      </c>
      <c r="X11" s="21">
        <v>7.9069767441860464E-2</v>
      </c>
      <c r="Y11" s="21">
        <v>0</v>
      </c>
      <c r="Z11" s="21">
        <v>-5.6000000000000001E-2</v>
      </c>
      <c r="AA11" s="21">
        <v>-6.25E-2</v>
      </c>
      <c r="AB11" s="21">
        <v>-6.5292096219931275E-2</v>
      </c>
      <c r="AC11" s="21">
        <v>-5.3691275167785234E-2</v>
      </c>
      <c r="AD11" s="21">
        <v>-1.2121212121212121E-2</v>
      </c>
      <c r="AE11" s="21">
        <v>-5.128205128205128E-2</v>
      </c>
      <c r="AF11" s="21">
        <v>0</v>
      </c>
      <c r="AG11" s="21">
        <v>-5.3333333333333337E-2</v>
      </c>
    </row>
    <row r="12" spans="1:35" x14ac:dyDescent="0.3">
      <c r="A12" t="s">
        <v>42</v>
      </c>
      <c r="B12" s="21">
        <v>2.5806451612903226E-2</v>
      </c>
      <c r="C12" s="21">
        <v>1.6351118760757316E-2</v>
      </c>
      <c r="D12" s="21">
        <v>2.4590163934426229E-2</v>
      </c>
      <c r="E12" s="21">
        <v>0</v>
      </c>
      <c r="F12" s="21">
        <v>4.05982905982906E-2</v>
      </c>
      <c r="G12" s="21">
        <v>2.20125786163522E-2</v>
      </c>
      <c r="H12" s="21">
        <v>1.1406844106463879E-2</v>
      </c>
      <c r="I12" s="21">
        <v>0</v>
      </c>
      <c r="J12" s="21">
        <v>0</v>
      </c>
      <c r="K12" s="21">
        <v>1.8749999999999999E-2</v>
      </c>
      <c r="L12" s="21">
        <v>2.6737967914438502E-2</v>
      </c>
      <c r="M12" s="21">
        <v>4.6728971962616821E-2</v>
      </c>
      <c r="N12" s="21">
        <v>1.8604651162790697E-2</v>
      </c>
      <c r="O12" s="21">
        <v>0</v>
      </c>
      <c r="P12" s="21">
        <v>2.7210884353741496E-2</v>
      </c>
      <c r="Q12" s="21">
        <v>6.8627450980392163E-2</v>
      </c>
      <c r="R12" s="21">
        <v>-3.7735849056603774E-3</v>
      </c>
      <c r="S12" s="21">
        <v>1.1764705882352941E-2</v>
      </c>
      <c r="T12" s="21">
        <v>-6.8548387096774188E-2</v>
      </c>
      <c r="U12" s="21">
        <v>6.3414634146341464E-2</v>
      </c>
      <c r="V12" s="21">
        <v>-5.8823529411764705E-3</v>
      </c>
      <c r="W12" s="21">
        <v>6.25E-2</v>
      </c>
      <c r="X12" s="21">
        <v>2.5862068965517241E-2</v>
      </c>
      <c r="Y12" s="21">
        <v>0</v>
      </c>
      <c r="Z12" s="21">
        <v>0</v>
      </c>
      <c r="AA12" s="21">
        <v>8.3333333333333332E-3</v>
      </c>
      <c r="AB12" s="21">
        <v>5.8823529411764705E-2</v>
      </c>
      <c r="AC12" s="21">
        <v>3.5460992907801421E-2</v>
      </c>
      <c r="AD12" s="21">
        <v>1.2269938650306749E-2</v>
      </c>
      <c r="AE12" s="21">
        <v>2.7027027027027029E-2</v>
      </c>
      <c r="AF12" s="21">
        <v>0</v>
      </c>
      <c r="AG12" s="21">
        <v>9.8591549295774641E-2</v>
      </c>
    </row>
    <row r="13" spans="1:35" x14ac:dyDescent="0.3">
      <c r="A13" t="s">
        <v>43</v>
      </c>
      <c r="B13" s="21">
        <v>0.12578616352201258</v>
      </c>
      <c r="C13" s="21">
        <v>2.4555461473327687E-2</v>
      </c>
      <c r="D13" s="21">
        <v>3.2000000000000001E-2</v>
      </c>
      <c r="E13" s="21">
        <v>0</v>
      </c>
      <c r="F13" s="21">
        <v>3.6960985626283367E-2</v>
      </c>
      <c r="G13" s="21">
        <v>5.8461538461538461E-2</v>
      </c>
      <c r="H13" s="21">
        <v>3.7593984962406013E-2</v>
      </c>
      <c r="I13" s="21">
        <v>-7.4074074074074077E-3</v>
      </c>
      <c r="J13" s="21">
        <v>8.5972850678733032E-2</v>
      </c>
      <c r="K13" s="21">
        <v>6.1349693251533744E-3</v>
      </c>
      <c r="L13" s="21">
        <v>3.125E-2</v>
      </c>
      <c r="M13" s="21">
        <v>2.6785714285714284E-2</v>
      </c>
      <c r="N13" s="21">
        <v>5.0228310502283102E-2</v>
      </c>
      <c r="O13" s="21">
        <v>0</v>
      </c>
      <c r="P13" s="21">
        <v>3.9735099337748346E-2</v>
      </c>
      <c r="Q13" s="21">
        <v>3.669724770642202E-2</v>
      </c>
      <c r="R13" s="21">
        <v>3.787878787878788E-3</v>
      </c>
      <c r="S13" s="21">
        <v>6.9767441860465115E-2</v>
      </c>
      <c r="T13" s="21">
        <v>4.329004329004329E-3</v>
      </c>
      <c r="U13" s="21">
        <v>3.2110091743119268E-2</v>
      </c>
      <c r="V13" s="21">
        <v>2.3668639053254437E-2</v>
      </c>
      <c r="W13" s="21">
        <v>-1.4705882352941176E-2</v>
      </c>
      <c r="X13" s="21">
        <v>3.3613445378151259E-2</v>
      </c>
      <c r="Y13" s="21">
        <v>0</v>
      </c>
      <c r="Z13" s="21">
        <v>0</v>
      </c>
      <c r="AA13" s="21">
        <v>1.6528925619834711E-2</v>
      </c>
      <c r="AB13" s="21">
        <v>1.3888888888888888E-2</v>
      </c>
      <c r="AC13" s="21">
        <v>2.0547945205479451E-2</v>
      </c>
      <c r="AD13" s="21">
        <v>1.8181818181818181E-2</v>
      </c>
      <c r="AE13" s="21">
        <v>3.2894736842105261E-2</v>
      </c>
      <c r="AF13" s="21">
        <v>0</v>
      </c>
      <c r="AG13" s="21">
        <v>2.564102564102564E-2</v>
      </c>
    </row>
    <row r="14" spans="1:35" x14ac:dyDescent="0.3">
      <c r="A14" t="s">
        <v>44</v>
      </c>
      <c r="B14" s="21">
        <v>-5.5865921787709499E-3</v>
      </c>
      <c r="C14" s="21">
        <v>-3.1404958677685953E-2</v>
      </c>
      <c r="D14" s="21">
        <v>-2.3255813953488372E-2</v>
      </c>
      <c r="E14" s="21">
        <v>-4.4217687074829932E-2</v>
      </c>
      <c r="F14" s="21">
        <v>-2.1782178217821781E-2</v>
      </c>
      <c r="G14" s="21">
        <v>-3.1976744186046513E-2</v>
      </c>
      <c r="H14" s="21">
        <v>0</v>
      </c>
      <c r="I14" s="21">
        <v>7.462686567164179E-3</v>
      </c>
      <c r="J14" s="21">
        <v>-2.0833333333333332E-2</v>
      </c>
      <c r="K14" s="21">
        <v>6.0975609756097563E-3</v>
      </c>
      <c r="L14" s="21">
        <v>-2.0202020202020204E-2</v>
      </c>
      <c r="M14" s="21">
        <v>-2.6086956521739129E-2</v>
      </c>
      <c r="N14" s="21">
        <v>-1.3043478260869565E-2</v>
      </c>
      <c r="O14" s="21">
        <v>0</v>
      </c>
      <c r="P14" s="21">
        <v>-1.2738853503184714E-2</v>
      </c>
      <c r="Q14" s="21">
        <v>-2.6548672566371681E-2</v>
      </c>
      <c r="R14" s="21">
        <v>-3.7735849056603774E-3</v>
      </c>
      <c r="S14" s="21">
        <v>-2.1739130434782608E-2</v>
      </c>
      <c r="T14" s="21">
        <v>3.017241379310345E-2</v>
      </c>
      <c r="U14" s="21">
        <v>-8.8888888888888889E-3</v>
      </c>
      <c r="V14" s="21">
        <v>-2.3121387283236993E-2</v>
      </c>
      <c r="W14" s="21">
        <v>-2.9850746268656716E-2</v>
      </c>
      <c r="X14" s="21">
        <v>-6.5040650406504072E-2</v>
      </c>
      <c r="Y14" s="21">
        <v>0</v>
      </c>
      <c r="Z14" s="21">
        <v>0</v>
      </c>
      <c r="AA14" s="21">
        <v>-8.130081300813009E-3</v>
      </c>
      <c r="AB14" s="21">
        <v>0</v>
      </c>
      <c r="AC14" s="21">
        <v>0</v>
      </c>
      <c r="AD14" s="21">
        <v>0</v>
      </c>
      <c r="AE14" s="21">
        <v>-1.9108280254777069E-2</v>
      </c>
      <c r="AF14" s="21">
        <v>0</v>
      </c>
      <c r="AG14" s="21">
        <v>0</v>
      </c>
    </row>
    <row r="15" spans="1:35" x14ac:dyDescent="0.3">
      <c r="A15" t="s">
        <v>45</v>
      </c>
      <c r="B15" s="21">
        <v>-3.3707865168539325E-2</v>
      </c>
      <c r="C15" s="21">
        <v>-1.877133105802048E-2</v>
      </c>
      <c r="D15" s="21">
        <v>3.1746031746031744E-2</v>
      </c>
      <c r="E15" s="21">
        <v>3.5587188612099648E-2</v>
      </c>
      <c r="F15" s="21">
        <v>-1.417004048582996E-2</v>
      </c>
      <c r="G15" s="21">
        <v>-2.1021021021021023E-2</v>
      </c>
      <c r="H15" s="21">
        <v>-2.8985507246376812E-2</v>
      </c>
      <c r="I15" s="21">
        <v>-7.4074074074074077E-3</v>
      </c>
      <c r="J15" s="21">
        <v>-1.276595744680851E-2</v>
      </c>
      <c r="K15" s="21">
        <v>-6.0606060606060606E-3</v>
      </c>
      <c r="L15" s="21">
        <v>-1.5463917525773196E-2</v>
      </c>
      <c r="M15" s="21">
        <v>-8.9285714285714281E-3</v>
      </c>
      <c r="N15" s="21">
        <v>-4.4052863436123352E-3</v>
      </c>
      <c r="O15" s="21">
        <v>6.2500000000000003E-3</v>
      </c>
      <c r="P15" s="21">
        <v>3.2258064516129031E-2</v>
      </c>
      <c r="Q15" s="21">
        <v>1.8181818181818181E-2</v>
      </c>
      <c r="R15" s="21">
        <v>3.787878787878788E-3</v>
      </c>
      <c r="S15" s="21">
        <v>-2.7777777777777776E-2</v>
      </c>
      <c r="T15" s="21">
        <v>-4.1841004184100415E-3</v>
      </c>
      <c r="U15" s="21">
        <v>-1.3452914798206279E-2</v>
      </c>
      <c r="V15" s="21">
        <v>8.8757396449704144E-3</v>
      </c>
      <c r="W15" s="21">
        <v>3.0769230769230771E-2</v>
      </c>
      <c r="X15" s="21">
        <v>-8.6956521739130436E-3</v>
      </c>
      <c r="Y15" s="21">
        <v>0</v>
      </c>
      <c r="Z15" s="21">
        <v>0</v>
      </c>
      <c r="AA15" s="21">
        <v>-8.1967213114754103E-3</v>
      </c>
      <c r="AB15" s="21">
        <v>0</v>
      </c>
      <c r="AC15" s="21">
        <v>0</v>
      </c>
      <c r="AD15" s="21">
        <v>1.1904761904761904E-2</v>
      </c>
      <c r="AE15" s="21">
        <v>0</v>
      </c>
      <c r="AF15" s="21">
        <v>0</v>
      </c>
      <c r="AG15" s="21">
        <v>-3.7499999999999999E-2</v>
      </c>
    </row>
    <row r="16" spans="1:35" x14ac:dyDescent="0.3">
      <c r="A16" t="s">
        <v>46</v>
      </c>
      <c r="B16" s="21">
        <v>-2.9069767441860465E-2</v>
      </c>
      <c r="C16" s="21">
        <v>8.6956521739130438E-4</v>
      </c>
      <c r="D16" s="21">
        <v>-3.0769230769230771E-2</v>
      </c>
      <c r="E16" s="21">
        <v>0</v>
      </c>
      <c r="F16" s="21">
        <v>-3.0800821355236138E-2</v>
      </c>
      <c r="G16" s="21">
        <v>-1.8404907975460124E-2</v>
      </c>
      <c r="H16" s="21">
        <v>-2.9850746268656716E-2</v>
      </c>
      <c r="I16" s="21">
        <v>0</v>
      </c>
      <c r="J16" s="21">
        <v>-2.1551724137931036E-2</v>
      </c>
      <c r="K16" s="21">
        <v>-2.4390243902439025E-2</v>
      </c>
      <c r="L16" s="21">
        <v>-2.6178010471204188E-2</v>
      </c>
      <c r="M16" s="21">
        <v>-3.6036036036036036E-2</v>
      </c>
      <c r="N16" s="21">
        <v>-1.3274336283185841E-2</v>
      </c>
      <c r="O16" s="21">
        <v>1.8633540372670808E-2</v>
      </c>
      <c r="P16" s="21">
        <v>-3.125E-2</v>
      </c>
      <c r="Q16" s="21">
        <v>-1.7857142857142856E-2</v>
      </c>
      <c r="R16" s="21">
        <v>0</v>
      </c>
      <c r="S16" s="21">
        <v>-2.2857142857142857E-2</v>
      </c>
      <c r="T16" s="21">
        <v>2.5210084033613446E-2</v>
      </c>
      <c r="U16" s="21">
        <v>9.0909090909090905E-3</v>
      </c>
      <c r="V16" s="21">
        <v>-1.1730205278592375E-2</v>
      </c>
      <c r="W16" s="21">
        <v>1.4925373134328358E-2</v>
      </c>
      <c r="X16" s="21">
        <v>8.771929824561403E-3</v>
      </c>
      <c r="Y16" s="21">
        <v>0</v>
      </c>
      <c r="Z16" s="21">
        <v>0</v>
      </c>
      <c r="AA16" s="21">
        <v>-1.6528925619834711E-2</v>
      </c>
      <c r="AB16" s="21">
        <v>0</v>
      </c>
      <c r="AC16" s="21">
        <v>0</v>
      </c>
      <c r="AD16" s="21">
        <v>5.8823529411764705E-3</v>
      </c>
      <c r="AE16" s="21">
        <v>-6.4935064935064939E-3</v>
      </c>
      <c r="AF16" s="21">
        <v>0</v>
      </c>
      <c r="AG16" s="21">
        <v>3.896103896103896E-2</v>
      </c>
    </row>
    <row r="17" spans="1:33" x14ac:dyDescent="0.3">
      <c r="A17" t="s">
        <v>47</v>
      </c>
      <c r="B17" s="21">
        <v>1.7964071856287425E-2</v>
      </c>
      <c r="C17" s="21">
        <v>-2.1720243266724587E-2</v>
      </c>
      <c r="D17" s="21">
        <v>7.9365079365079361E-3</v>
      </c>
      <c r="E17" s="21">
        <v>-4.4673539518900345E-2</v>
      </c>
      <c r="F17" s="21">
        <v>4.2372881355932203E-3</v>
      </c>
      <c r="G17" s="21">
        <v>6.2500000000000003E-3</v>
      </c>
      <c r="H17" s="21">
        <v>1.1538461538461539E-2</v>
      </c>
      <c r="I17" s="21">
        <v>0</v>
      </c>
      <c r="J17" s="21">
        <v>4.8458149779735685E-2</v>
      </c>
      <c r="K17" s="21">
        <v>1.2500000000000001E-2</v>
      </c>
      <c r="L17" s="21">
        <v>1.0752688172043012E-2</v>
      </c>
      <c r="M17" s="21">
        <v>0</v>
      </c>
      <c r="N17" s="21">
        <v>0</v>
      </c>
      <c r="O17" s="21">
        <v>-6.0975609756097563E-3</v>
      </c>
      <c r="P17" s="21">
        <v>-1.2903225806451613E-2</v>
      </c>
      <c r="Q17" s="21">
        <v>0</v>
      </c>
      <c r="R17" s="21">
        <v>0</v>
      </c>
      <c r="S17" s="21">
        <v>1.7543859649122806E-2</v>
      </c>
      <c r="T17" s="21">
        <v>-1.6393442622950821E-2</v>
      </c>
      <c r="U17" s="21">
        <v>-4.5045045045045045E-3</v>
      </c>
      <c r="V17" s="21">
        <v>5.9347181008902079E-3</v>
      </c>
      <c r="W17" s="21">
        <v>0</v>
      </c>
      <c r="X17" s="21">
        <v>-6.5217391304347824E-2</v>
      </c>
      <c r="Y17" s="21">
        <v>0</v>
      </c>
      <c r="Z17" s="21">
        <v>0</v>
      </c>
      <c r="AA17" s="21">
        <v>-8.4033613445378148E-3</v>
      </c>
      <c r="AB17" s="21">
        <v>0</v>
      </c>
      <c r="AC17" s="21">
        <v>-6.7114093959731542E-3</v>
      </c>
      <c r="AD17" s="21">
        <v>0</v>
      </c>
      <c r="AE17" s="21">
        <v>2.6143790849673203E-2</v>
      </c>
      <c r="AF17" s="21">
        <v>0</v>
      </c>
      <c r="AG17" s="21">
        <v>0</v>
      </c>
    </row>
    <row r="18" spans="1:33" x14ac:dyDescent="0.3">
      <c r="A18" t="s">
        <v>48</v>
      </c>
      <c r="B18" s="21">
        <v>-4.1176470588235294E-2</v>
      </c>
      <c r="C18" s="21">
        <v>-4.4404973357015983E-3</v>
      </c>
      <c r="D18" s="21">
        <v>-3.937007874015748E-2</v>
      </c>
      <c r="E18" s="21">
        <v>0</v>
      </c>
      <c r="F18" s="21">
        <v>-3.1645569620253167E-2</v>
      </c>
      <c r="G18" s="21">
        <v>-9.316770186335404E-3</v>
      </c>
      <c r="H18" s="21">
        <v>-4.9429657794676805E-2</v>
      </c>
      <c r="I18" s="21">
        <v>0</v>
      </c>
      <c r="J18" s="21">
        <v>-3.3613445378151259E-2</v>
      </c>
      <c r="K18" s="21">
        <v>6.1728395061728392E-3</v>
      </c>
      <c r="L18" s="21">
        <v>-3.7234042553191488E-2</v>
      </c>
      <c r="M18" s="21">
        <v>-1.8691588785046728E-2</v>
      </c>
      <c r="N18" s="21">
        <v>-1.7937219730941704E-2</v>
      </c>
      <c r="O18" s="21">
        <v>1.8404907975460124E-2</v>
      </c>
      <c r="P18" s="21">
        <v>-1.3071895424836602E-2</v>
      </c>
      <c r="Q18" s="21">
        <v>-2.7272727272727271E-2</v>
      </c>
      <c r="R18" s="21">
        <v>7.5471698113207548E-3</v>
      </c>
      <c r="S18" s="21">
        <v>-5.1724137931034482E-2</v>
      </c>
      <c r="T18" s="21">
        <v>0</v>
      </c>
      <c r="U18" s="21">
        <v>-1.3574660633484163E-2</v>
      </c>
      <c r="V18" s="21">
        <v>-3.8348082595870206E-2</v>
      </c>
      <c r="W18" s="21">
        <v>-2.9411764705882353E-2</v>
      </c>
      <c r="X18" s="21">
        <v>9.7674418604651161E-2</v>
      </c>
      <c r="Y18" s="21">
        <v>0</v>
      </c>
      <c r="Z18" s="21">
        <v>0</v>
      </c>
      <c r="AA18" s="21">
        <v>-1.6949152542372881E-2</v>
      </c>
      <c r="AB18" s="21">
        <v>0</v>
      </c>
      <c r="AC18" s="21">
        <v>6.7567567567567571E-3</v>
      </c>
      <c r="AD18" s="21">
        <v>-5.8479532163742687E-3</v>
      </c>
      <c r="AE18" s="21">
        <v>-3.8216560509554139E-2</v>
      </c>
      <c r="AF18" s="21">
        <v>0</v>
      </c>
      <c r="AG18" s="21">
        <v>0</v>
      </c>
    </row>
    <row r="19" spans="1:33" x14ac:dyDescent="0.3">
      <c r="A19" t="s">
        <v>49</v>
      </c>
      <c r="B19" s="21">
        <v>-6.7484662576687116E-2</v>
      </c>
      <c r="C19" s="21">
        <v>-2.7653880463871544E-2</v>
      </c>
      <c r="D19" s="21">
        <v>-4.0983606557377046E-2</v>
      </c>
      <c r="E19" s="21">
        <v>6.83453237410072E-2</v>
      </c>
      <c r="F19" s="21">
        <v>-1.0893246187363835E-2</v>
      </c>
      <c r="G19" s="21">
        <v>-1.8808777429467086E-2</v>
      </c>
      <c r="H19" s="21">
        <v>-0.04</v>
      </c>
      <c r="I19" s="21">
        <v>-5.9701492537313432E-2</v>
      </c>
      <c r="J19" s="21">
        <v>-3.0434782608695653E-2</v>
      </c>
      <c r="K19" s="21">
        <v>-6.1349693251533744E-3</v>
      </c>
      <c r="L19" s="21">
        <v>-2.2099447513812154E-2</v>
      </c>
      <c r="M19" s="21">
        <v>-1.9047619047619049E-2</v>
      </c>
      <c r="N19" s="21">
        <v>-3.1963470319634701E-2</v>
      </c>
      <c r="O19" s="21">
        <v>-1.8072289156626505E-2</v>
      </c>
      <c r="P19" s="21">
        <v>-2.6490066225165563E-2</v>
      </c>
      <c r="Q19" s="21">
        <v>-3.7383177570093455E-2</v>
      </c>
      <c r="R19" s="21">
        <v>-3.7453183520599251E-3</v>
      </c>
      <c r="S19" s="21">
        <v>-6.6666666666666666E-2</v>
      </c>
      <c r="T19" s="21">
        <v>-4.1666666666666666E-3</v>
      </c>
      <c r="U19" s="21">
        <v>-2.7522935779816515E-2</v>
      </c>
      <c r="V19" s="21">
        <v>-1.2269938650306749E-2</v>
      </c>
      <c r="W19" s="21">
        <v>-1.5151515151515152E-2</v>
      </c>
      <c r="X19" s="21">
        <v>3.3898305084745763E-2</v>
      </c>
      <c r="Y19" s="21">
        <v>0</v>
      </c>
      <c r="Z19" s="21">
        <v>0</v>
      </c>
      <c r="AA19" s="21">
        <v>-1.7241379310344827E-2</v>
      </c>
      <c r="AB19" s="21">
        <v>0</v>
      </c>
      <c r="AC19" s="21">
        <v>-6.7114093959731542E-3</v>
      </c>
      <c r="AD19" s="21">
        <v>0</v>
      </c>
      <c r="AE19" s="21">
        <v>-6.6225165562913907E-3</v>
      </c>
      <c r="AF19" s="21">
        <v>0</v>
      </c>
      <c r="AG19" s="21">
        <v>0</v>
      </c>
    </row>
    <row r="20" spans="1:33" x14ac:dyDescent="0.3">
      <c r="A20" t="s">
        <v>50</v>
      </c>
      <c r="B20" s="21">
        <v>-6.5789473684210523E-3</v>
      </c>
      <c r="C20" s="21">
        <v>1.0091743119266056E-2</v>
      </c>
      <c r="D20" s="21">
        <v>-4.2735042735042736E-2</v>
      </c>
      <c r="E20" s="21">
        <v>0</v>
      </c>
      <c r="F20" s="21">
        <v>-2.643171806167401E-2</v>
      </c>
      <c r="G20" s="21">
        <v>-1.5974440894568689E-2</v>
      </c>
      <c r="H20" s="21">
        <v>-2.0833333333333332E-2</v>
      </c>
      <c r="I20" s="21">
        <v>6.3492063492063489E-2</v>
      </c>
      <c r="J20" s="21">
        <v>-2.2421524663677129E-2</v>
      </c>
      <c r="K20" s="21">
        <v>1.8518518518518517E-2</v>
      </c>
      <c r="L20" s="21">
        <v>5.6497175141242938E-3</v>
      </c>
      <c r="M20" s="21">
        <v>0</v>
      </c>
      <c r="N20" s="21">
        <v>-1.8867924528301886E-2</v>
      </c>
      <c r="O20" s="21">
        <v>1.2269938650306749E-2</v>
      </c>
      <c r="P20" s="21">
        <v>-6.8027210884353739E-3</v>
      </c>
      <c r="Q20" s="21">
        <v>-1.9417475728155338E-2</v>
      </c>
      <c r="R20" s="21">
        <v>3.7593984962406013E-3</v>
      </c>
      <c r="S20" s="21">
        <v>-2.5974025974025976E-2</v>
      </c>
      <c r="T20" s="21">
        <v>0</v>
      </c>
      <c r="U20" s="21">
        <v>1.8867924528301886E-2</v>
      </c>
      <c r="V20" s="21">
        <v>-3.105590062111801E-3</v>
      </c>
      <c r="W20" s="21">
        <v>1.5384615384615385E-2</v>
      </c>
      <c r="X20" s="21">
        <v>-6.5573770491803282E-2</v>
      </c>
      <c r="Y20" s="21">
        <v>0</v>
      </c>
      <c r="Z20" s="21">
        <v>0</v>
      </c>
      <c r="AA20" s="21">
        <v>-2.6315789473684209E-2</v>
      </c>
      <c r="AB20" s="21">
        <v>0</v>
      </c>
      <c r="AC20" s="21">
        <v>-6.7567567567567571E-3</v>
      </c>
      <c r="AD20" s="21">
        <v>0</v>
      </c>
      <c r="AE20" s="21">
        <v>-1.3333333333333334E-2</v>
      </c>
      <c r="AF20" s="21">
        <v>0</v>
      </c>
      <c r="AG20" s="21">
        <v>0</v>
      </c>
    </row>
    <row r="21" spans="1:33" x14ac:dyDescent="0.3">
      <c r="A21" t="s">
        <v>51</v>
      </c>
      <c r="B21" s="21">
        <v>-4.6357615894039736E-2</v>
      </c>
      <c r="C21" s="21">
        <v>-1.0899182561307902E-2</v>
      </c>
      <c r="D21" s="21">
        <v>-5.3571428571428568E-2</v>
      </c>
      <c r="E21" s="21">
        <v>0</v>
      </c>
      <c r="F21" s="21">
        <v>-2.0361990950226245E-2</v>
      </c>
      <c r="G21" s="21">
        <v>-1.6233766233766232E-2</v>
      </c>
      <c r="H21" s="21">
        <v>-2.553191489361702E-2</v>
      </c>
      <c r="I21" s="21">
        <v>0</v>
      </c>
      <c r="J21" s="21">
        <v>-3.2110091743119268E-2</v>
      </c>
      <c r="K21" s="21">
        <v>-6.0606060606060606E-3</v>
      </c>
      <c r="L21" s="21">
        <v>-2.8089887640449437E-2</v>
      </c>
      <c r="M21" s="21">
        <v>-1.9417475728155338E-2</v>
      </c>
      <c r="N21" s="21">
        <v>-2.403846153846154E-2</v>
      </c>
      <c r="O21" s="21">
        <v>6.0606060606060606E-3</v>
      </c>
      <c r="P21" s="21">
        <v>-3.4246575342465752E-2</v>
      </c>
      <c r="Q21" s="21">
        <v>-1.4851485148514851E-2</v>
      </c>
      <c r="R21" s="21">
        <v>-6.741573033707865E-2</v>
      </c>
      <c r="S21" s="21">
        <v>-3.3333333333333333E-2</v>
      </c>
      <c r="T21" s="21">
        <v>0</v>
      </c>
      <c r="U21" s="21">
        <v>-3.2407407407407406E-2</v>
      </c>
      <c r="V21" s="21">
        <v>-5.2959501557632398E-2</v>
      </c>
      <c r="W21" s="21">
        <v>-1.5151515151515152E-2</v>
      </c>
      <c r="X21" s="21">
        <v>-3.9473684210526314E-2</v>
      </c>
      <c r="Y21" s="21">
        <v>0</v>
      </c>
      <c r="Z21" s="21">
        <v>0</v>
      </c>
      <c r="AA21" s="21">
        <v>-6.3063063063063057E-2</v>
      </c>
      <c r="AB21" s="21">
        <v>0</v>
      </c>
      <c r="AC21" s="21">
        <v>-1.3605442176870748E-2</v>
      </c>
      <c r="AD21" s="21">
        <v>0</v>
      </c>
      <c r="AE21" s="21">
        <v>-1.3513513513513514E-2</v>
      </c>
      <c r="AF21" s="21">
        <v>0</v>
      </c>
      <c r="AG21" s="21">
        <v>0</v>
      </c>
    </row>
    <row r="22" spans="1:33" x14ac:dyDescent="0.3">
      <c r="A22" t="s">
        <v>52</v>
      </c>
      <c r="B22" s="21">
        <v>0.11805555555555555</v>
      </c>
      <c r="C22" s="21">
        <v>3.0303030303030304E-2</v>
      </c>
      <c r="D22" s="21">
        <v>4.716981132075472E-2</v>
      </c>
      <c r="E22" s="21">
        <v>0</v>
      </c>
      <c r="F22" s="21">
        <v>6.2355658198614321E-2</v>
      </c>
      <c r="G22" s="21">
        <v>4.2904290429042903E-2</v>
      </c>
      <c r="H22" s="21">
        <v>7.8602620087336247E-2</v>
      </c>
      <c r="I22" s="21">
        <v>0</v>
      </c>
      <c r="J22" s="21">
        <v>5.2132701421800945E-2</v>
      </c>
      <c r="K22" s="21">
        <v>-1.8292682926829267E-2</v>
      </c>
      <c r="L22" s="21">
        <v>2.3121387283236993E-2</v>
      </c>
      <c r="M22" s="21">
        <v>1.9801980198019802E-2</v>
      </c>
      <c r="N22" s="21">
        <v>5.4187192118226604E-2</v>
      </c>
      <c r="O22" s="21">
        <v>0</v>
      </c>
      <c r="P22" s="21">
        <v>2.1276595744680851E-2</v>
      </c>
      <c r="Q22" s="21">
        <v>3.5175879396984924E-2</v>
      </c>
      <c r="R22" s="21">
        <v>-2.4096385542168676E-2</v>
      </c>
      <c r="S22" s="21">
        <v>6.2068965517241378E-2</v>
      </c>
      <c r="T22" s="21">
        <v>-1.6736401673640166E-2</v>
      </c>
      <c r="U22" s="21">
        <v>2.8708133971291867E-2</v>
      </c>
      <c r="V22" s="21">
        <v>1.6447368421052631E-2</v>
      </c>
      <c r="W22" s="21">
        <v>0</v>
      </c>
      <c r="X22" s="21">
        <v>-6.3926940639269403E-2</v>
      </c>
      <c r="Y22" s="21">
        <v>0</v>
      </c>
      <c r="Z22" s="21">
        <v>0</v>
      </c>
      <c r="AA22" s="21">
        <v>5.7692307692307696E-2</v>
      </c>
      <c r="AB22" s="21">
        <v>0</v>
      </c>
      <c r="AC22" s="21">
        <v>-6.8965517241379309E-3</v>
      </c>
      <c r="AD22" s="21">
        <v>0</v>
      </c>
      <c r="AE22" s="21">
        <v>2.0547945205479451E-2</v>
      </c>
      <c r="AF22" s="21">
        <v>0</v>
      </c>
      <c r="AG22" s="21">
        <v>0</v>
      </c>
    </row>
    <row r="23" spans="1:33" x14ac:dyDescent="0.3">
      <c r="A23" t="s">
        <v>53</v>
      </c>
      <c r="B23" s="21">
        <v>-2.4844720496894408E-2</v>
      </c>
      <c r="C23" s="21">
        <v>-1.6934046345811051E-2</v>
      </c>
      <c r="D23" s="21">
        <v>0</v>
      </c>
      <c r="E23" s="21">
        <v>0</v>
      </c>
      <c r="F23" s="21">
        <v>-1.3043478260869565E-2</v>
      </c>
      <c r="G23" s="21">
        <v>-2.2151898734177215E-2</v>
      </c>
      <c r="H23" s="21">
        <v>-2.8340080971659919E-2</v>
      </c>
      <c r="I23" s="21">
        <v>2.2388059701492536E-2</v>
      </c>
      <c r="J23" s="21">
        <v>-9.0090090090090089E-3</v>
      </c>
      <c r="K23" s="21">
        <v>0</v>
      </c>
      <c r="L23" s="21">
        <v>-5.6497175141242938E-3</v>
      </c>
      <c r="M23" s="21">
        <v>0</v>
      </c>
      <c r="N23" s="21">
        <v>-3.7383177570093455E-2</v>
      </c>
      <c r="O23" s="21">
        <v>6.024096385542169E-3</v>
      </c>
      <c r="P23" s="21">
        <v>-6.9444444444444441E-3</v>
      </c>
      <c r="Q23" s="21">
        <v>-9.7087378640776691E-3</v>
      </c>
      <c r="R23" s="21">
        <v>-2.4691358024691357E-2</v>
      </c>
      <c r="S23" s="21">
        <v>-1.948051948051948E-2</v>
      </c>
      <c r="T23" s="21">
        <v>1.7021276595744681E-2</v>
      </c>
      <c r="U23" s="21">
        <v>1.8604651162790697E-2</v>
      </c>
      <c r="V23" s="21">
        <v>3.2362459546925568E-3</v>
      </c>
      <c r="W23" s="21">
        <v>-1.5384615384615385E-2</v>
      </c>
      <c r="X23" s="21">
        <v>9.7560975609756097E-3</v>
      </c>
      <c r="Y23" s="21">
        <v>0</v>
      </c>
      <c r="Z23" s="21">
        <v>0</v>
      </c>
      <c r="AA23" s="21">
        <v>1.8181818181818181E-2</v>
      </c>
      <c r="AB23" s="21">
        <v>0</v>
      </c>
      <c r="AC23" s="21">
        <v>0</v>
      </c>
      <c r="AD23" s="21">
        <v>0</v>
      </c>
      <c r="AE23" s="21">
        <v>-1.3422818791946308E-2</v>
      </c>
      <c r="AF23" s="21">
        <v>0</v>
      </c>
      <c r="AG23" s="21">
        <v>0</v>
      </c>
    </row>
    <row r="24" spans="1:33" x14ac:dyDescent="0.3">
      <c r="A24" t="s">
        <v>54</v>
      </c>
      <c r="B24" s="21">
        <v>-2.5477707006369428E-2</v>
      </c>
      <c r="C24" s="21">
        <v>-1.8132366273798731E-3</v>
      </c>
      <c r="D24" s="21">
        <v>-2.7027027027027029E-2</v>
      </c>
      <c r="E24" s="21">
        <v>0</v>
      </c>
      <c r="F24" s="21">
        <v>-6.6079295154185024E-3</v>
      </c>
      <c r="G24" s="21">
        <v>-1.6181229773462782E-2</v>
      </c>
      <c r="H24" s="21">
        <v>-4.1666666666666666E-3</v>
      </c>
      <c r="I24" s="21">
        <v>-1.4598540145985401E-2</v>
      </c>
      <c r="J24" s="21">
        <v>-4.5454545454545452E-3</v>
      </c>
      <c r="K24" s="21">
        <v>0</v>
      </c>
      <c r="L24" s="21">
        <v>-5.681818181818182E-3</v>
      </c>
      <c r="M24" s="21">
        <v>-9.7087378640776691E-3</v>
      </c>
      <c r="N24" s="21">
        <v>-1.4563106796116505E-2</v>
      </c>
      <c r="O24" s="21">
        <v>0</v>
      </c>
      <c r="P24" s="21">
        <v>0</v>
      </c>
      <c r="Q24" s="21">
        <v>-9.8039215686274508E-3</v>
      </c>
      <c r="R24" s="21">
        <v>3.3755274261603373E-2</v>
      </c>
      <c r="S24" s="21">
        <v>-1.9867549668874173E-2</v>
      </c>
      <c r="T24" s="21">
        <v>-5.0209205020920501E-2</v>
      </c>
      <c r="U24" s="21">
        <v>0</v>
      </c>
      <c r="V24" s="21">
        <v>-3.2258064516129032E-3</v>
      </c>
      <c r="W24" s="21">
        <v>0</v>
      </c>
      <c r="X24" s="21">
        <v>-5.3140096618357488E-2</v>
      </c>
      <c r="Y24" s="21">
        <v>0</v>
      </c>
      <c r="Z24" s="21">
        <v>0</v>
      </c>
      <c r="AA24" s="21">
        <v>-1.7857142857142856E-2</v>
      </c>
      <c r="AB24" s="21">
        <v>0</v>
      </c>
      <c r="AC24" s="21">
        <v>1.3888888888888888E-2</v>
      </c>
      <c r="AD24" s="21">
        <v>-5.8823529411764705E-3</v>
      </c>
      <c r="AE24" s="21">
        <v>6.8027210884353739E-3</v>
      </c>
      <c r="AF24" s="21">
        <v>0</v>
      </c>
      <c r="AG24" s="21">
        <v>0</v>
      </c>
    </row>
    <row r="25" spans="1:33" x14ac:dyDescent="0.3">
      <c r="A25" t="s">
        <v>55</v>
      </c>
      <c r="B25" s="21">
        <v>6.5359477124183009E-3</v>
      </c>
      <c r="C25" s="21">
        <v>-1.5440508628519528E-2</v>
      </c>
      <c r="D25" s="21">
        <v>-2.7777777777777776E-2</v>
      </c>
      <c r="E25" s="21">
        <v>7.7441077441077436E-2</v>
      </c>
      <c r="F25" s="21">
        <v>-1.5521064301552107E-2</v>
      </c>
      <c r="G25" s="21">
        <v>0</v>
      </c>
      <c r="H25" s="21">
        <v>4.1841004184100415E-3</v>
      </c>
      <c r="I25" s="21">
        <v>0</v>
      </c>
      <c r="J25" s="21">
        <v>-9.1324200913242004E-3</v>
      </c>
      <c r="K25" s="21">
        <v>-6.2111801242236021E-3</v>
      </c>
      <c r="L25" s="21">
        <v>-5.7142857142857143E-3</v>
      </c>
      <c r="M25" s="21">
        <v>0</v>
      </c>
      <c r="N25" s="21">
        <v>-2.2660098522167486E-2</v>
      </c>
      <c r="O25" s="21">
        <v>-5.9880239520958087E-3</v>
      </c>
      <c r="P25" s="21">
        <v>6.993006993006993E-3</v>
      </c>
      <c r="Q25" s="21">
        <v>9.9009900990099011E-3</v>
      </c>
      <c r="R25" s="21">
        <v>-5.3061224489795916E-2</v>
      </c>
      <c r="S25" s="21">
        <v>1.3513513513513514E-2</v>
      </c>
      <c r="T25" s="21">
        <v>3.9647577092511016E-2</v>
      </c>
      <c r="U25" s="21">
        <v>-1.8264840182648401E-2</v>
      </c>
      <c r="V25" s="21">
        <v>6.1488673139158574E-2</v>
      </c>
      <c r="W25" s="21">
        <v>-1.5625E-2</v>
      </c>
      <c r="X25" s="21">
        <v>-4.5918367346938778E-2</v>
      </c>
      <c r="Y25" s="21">
        <v>0</v>
      </c>
      <c r="Z25" s="21">
        <v>0</v>
      </c>
      <c r="AA25" s="21">
        <v>-1.8181818181818181E-2</v>
      </c>
      <c r="AB25" s="21">
        <v>-4.1095890410958902E-2</v>
      </c>
      <c r="AC25" s="21">
        <v>-6.8493150684931503E-3</v>
      </c>
      <c r="AD25" s="21">
        <v>0</v>
      </c>
      <c r="AE25" s="21">
        <v>0</v>
      </c>
      <c r="AF25" s="21">
        <v>0</v>
      </c>
      <c r="AG25" s="21">
        <v>1.2500000000000001E-2</v>
      </c>
    </row>
    <row r="26" spans="1:33" x14ac:dyDescent="0.3">
      <c r="A26" t="s">
        <v>56</v>
      </c>
      <c r="B26" s="21">
        <v>4.5454545454545456E-2</v>
      </c>
      <c r="C26" s="21">
        <v>2.7675276752767528E-2</v>
      </c>
      <c r="D26" s="21">
        <v>4.7619047619047616E-2</v>
      </c>
      <c r="E26" s="21">
        <v>-6.2500000000000003E-3</v>
      </c>
      <c r="F26" s="21">
        <v>2.9279279279279279E-2</v>
      </c>
      <c r="G26" s="21">
        <v>3.9473684210526314E-2</v>
      </c>
      <c r="H26" s="21">
        <v>2.9166666666666667E-2</v>
      </c>
      <c r="I26" s="21">
        <v>-7.4074074074074077E-3</v>
      </c>
      <c r="J26" s="21">
        <v>4.6082949308755762E-2</v>
      </c>
      <c r="K26" s="21">
        <v>6.2500000000000003E-3</v>
      </c>
      <c r="L26" s="21">
        <v>4.0229885057471264E-2</v>
      </c>
      <c r="M26" s="21">
        <v>3.9215686274509803E-2</v>
      </c>
      <c r="N26" s="21">
        <v>4.8387096774193547E-2</v>
      </c>
      <c r="O26" s="21">
        <v>6.024096385542169E-3</v>
      </c>
      <c r="P26" s="21">
        <v>2.0833333333333332E-2</v>
      </c>
      <c r="Q26" s="21">
        <v>9.8039215686274508E-3</v>
      </c>
      <c r="R26" s="21">
        <v>1.7241379310344827E-2</v>
      </c>
      <c r="S26" s="21">
        <v>0.06</v>
      </c>
      <c r="T26" s="21">
        <v>1.2711864406779662E-2</v>
      </c>
      <c r="U26" s="21">
        <v>2.3255813953488372E-2</v>
      </c>
      <c r="V26" s="21">
        <v>2.1341463414634148E-2</v>
      </c>
      <c r="W26" s="21">
        <v>-3.1746031746031744E-2</v>
      </c>
      <c r="X26" s="21">
        <v>8.5561497326203204E-2</v>
      </c>
      <c r="Y26" s="21">
        <v>0</v>
      </c>
      <c r="Z26" s="21">
        <v>0</v>
      </c>
      <c r="AA26" s="21">
        <v>2.7777777777777776E-2</v>
      </c>
      <c r="AB26" s="21">
        <v>3.5714285714285713E-3</v>
      </c>
      <c r="AC26" s="21">
        <v>1.3793103448275862E-2</v>
      </c>
      <c r="AD26" s="21">
        <v>5.9171597633136093E-3</v>
      </c>
      <c r="AE26" s="21">
        <v>6.7567567567567571E-3</v>
      </c>
      <c r="AF26" s="21">
        <v>0</v>
      </c>
      <c r="AG26" s="21">
        <v>0</v>
      </c>
    </row>
    <row r="27" spans="1:33" x14ac:dyDescent="0.3">
      <c r="A27" t="s">
        <v>57</v>
      </c>
      <c r="B27" s="21">
        <v>-2.4844720496894408E-2</v>
      </c>
      <c r="C27" s="21">
        <v>-1.1669658886894075E-2</v>
      </c>
      <c r="D27" s="21">
        <v>-3.6363636363636362E-2</v>
      </c>
      <c r="E27" s="21">
        <v>0</v>
      </c>
      <c r="F27" s="21">
        <v>-1.3129102844638949E-2</v>
      </c>
      <c r="G27" s="21">
        <v>-1.8987341772151899E-2</v>
      </c>
      <c r="H27" s="21">
        <v>-2.0242914979757085E-2</v>
      </c>
      <c r="I27" s="21">
        <v>0</v>
      </c>
      <c r="J27" s="21">
        <v>-2.2026431718061675E-2</v>
      </c>
      <c r="K27" s="21">
        <v>-6.2111801242236021E-3</v>
      </c>
      <c r="L27" s="21">
        <v>-2.7624309392265192E-2</v>
      </c>
      <c r="M27" s="21">
        <v>-2.8301886792452831E-2</v>
      </c>
      <c r="N27" s="21">
        <v>0</v>
      </c>
      <c r="O27" s="21">
        <v>0</v>
      </c>
      <c r="P27" s="21">
        <v>0</v>
      </c>
      <c r="Q27" s="21">
        <v>-1.9417475728155338E-2</v>
      </c>
      <c r="R27" s="21">
        <v>-4.2372881355932202E-2</v>
      </c>
      <c r="S27" s="21">
        <v>-2.5157232704402517E-2</v>
      </c>
      <c r="T27" s="21">
        <v>-4.1841004184100415E-3</v>
      </c>
      <c r="U27" s="21">
        <v>-9.0909090909090905E-3</v>
      </c>
      <c r="V27" s="21">
        <v>0</v>
      </c>
      <c r="W27" s="21">
        <v>4.9180327868852458E-2</v>
      </c>
      <c r="X27" s="21">
        <v>2.9556650246305417E-2</v>
      </c>
      <c r="Y27" s="21">
        <v>0</v>
      </c>
      <c r="Z27" s="21">
        <v>0</v>
      </c>
      <c r="AA27" s="21">
        <v>-5.4054054054054057E-2</v>
      </c>
      <c r="AB27" s="21">
        <v>0</v>
      </c>
      <c r="AC27" s="21">
        <v>-1.3605442176870748E-2</v>
      </c>
      <c r="AD27" s="21">
        <v>0</v>
      </c>
      <c r="AE27" s="21">
        <v>0</v>
      </c>
      <c r="AF27" s="21">
        <v>0</v>
      </c>
      <c r="AG27" s="21">
        <v>0</v>
      </c>
    </row>
    <row r="28" spans="1:33" x14ac:dyDescent="0.3">
      <c r="A28" t="s">
        <v>58</v>
      </c>
      <c r="B28" s="21">
        <v>3.8216560509554139E-2</v>
      </c>
      <c r="C28" s="21">
        <v>2.7247956403269754E-3</v>
      </c>
      <c r="D28" s="21">
        <v>2.8301886792452831E-2</v>
      </c>
      <c r="E28" s="21">
        <v>0</v>
      </c>
      <c r="F28" s="21">
        <v>2.4390243902439025E-2</v>
      </c>
      <c r="G28" s="21">
        <v>1.935483870967742E-2</v>
      </c>
      <c r="H28" s="21">
        <v>2.4793388429752067E-2</v>
      </c>
      <c r="I28" s="21">
        <v>7.462686567164179E-3</v>
      </c>
      <c r="J28" s="21">
        <v>9.0090090090090089E-3</v>
      </c>
      <c r="K28" s="21">
        <v>0</v>
      </c>
      <c r="L28" s="21">
        <v>1.7045454545454544E-2</v>
      </c>
      <c r="M28" s="21">
        <v>0</v>
      </c>
      <c r="N28" s="21">
        <v>2.8846153846153848E-2</v>
      </c>
      <c r="O28" s="21">
        <v>1.7964071856287425E-2</v>
      </c>
      <c r="P28" s="21">
        <v>0</v>
      </c>
      <c r="Q28" s="21">
        <v>1.9801980198019802E-2</v>
      </c>
      <c r="R28" s="21">
        <v>3.5398230088495575E-2</v>
      </c>
      <c r="S28" s="21">
        <v>8.387096774193549E-2</v>
      </c>
      <c r="T28" s="21">
        <v>8.4033613445378148E-3</v>
      </c>
      <c r="U28" s="21">
        <v>9.1743119266055051E-3</v>
      </c>
      <c r="V28" s="21">
        <v>2.9850746268656717E-3</v>
      </c>
      <c r="W28" s="21">
        <v>-3.125E-2</v>
      </c>
      <c r="X28" s="21">
        <v>-1.9138755980861243E-2</v>
      </c>
      <c r="Y28" s="21">
        <v>0</v>
      </c>
      <c r="Z28" s="21">
        <v>0</v>
      </c>
      <c r="AA28" s="21">
        <v>2.8571428571428571E-2</v>
      </c>
      <c r="AB28" s="21">
        <v>2.491103202846975E-2</v>
      </c>
      <c r="AC28" s="21">
        <v>6.8965517241379309E-3</v>
      </c>
      <c r="AD28" s="21">
        <v>0</v>
      </c>
      <c r="AE28" s="21">
        <v>0</v>
      </c>
      <c r="AF28" s="21">
        <v>0</v>
      </c>
      <c r="AG28" s="21">
        <v>0</v>
      </c>
    </row>
    <row r="29" spans="1:33" x14ac:dyDescent="0.3">
      <c r="A29" t="s">
        <v>59</v>
      </c>
      <c r="B29" s="21">
        <v>1.8404907975460124E-2</v>
      </c>
      <c r="C29" s="21">
        <v>3.2608695652173912E-2</v>
      </c>
      <c r="D29" s="21">
        <v>0</v>
      </c>
      <c r="E29" s="21">
        <v>0</v>
      </c>
      <c r="F29" s="21">
        <v>1.0822510822510822E-2</v>
      </c>
      <c r="G29" s="21">
        <v>9.4936708860759497E-3</v>
      </c>
      <c r="H29" s="21">
        <v>4.0322580645161289E-3</v>
      </c>
      <c r="I29" s="21">
        <v>0</v>
      </c>
      <c r="J29" s="21">
        <v>8.9285714285714281E-3</v>
      </c>
      <c r="K29" s="21">
        <v>0</v>
      </c>
      <c r="L29" s="21">
        <v>1.6759776536312849E-2</v>
      </c>
      <c r="M29" s="21">
        <v>2.9126213592233011E-2</v>
      </c>
      <c r="N29" s="21">
        <v>2.8037383177570093E-2</v>
      </c>
      <c r="O29" s="21">
        <v>1.7647058823529412E-2</v>
      </c>
      <c r="P29" s="21">
        <v>1.3605442176870748E-2</v>
      </c>
      <c r="Q29" s="21">
        <v>9.7087378640776691E-3</v>
      </c>
      <c r="R29" s="21">
        <v>8.5470085470085479E-3</v>
      </c>
      <c r="S29" s="21">
        <v>5.9523809523809521E-3</v>
      </c>
      <c r="T29" s="21">
        <v>0</v>
      </c>
      <c r="U29" s="21">
        <v>9.0909090909090905E-3</v>
      </c>
      <c r="V29" s="21">
        <v>5.9523809523809521E-3</v>
      </c>
      <c r="W29" s="21">
        <v>0</v>
      </c>
      <c r="X29" s="21">
        <v>-1.9512195121951219E-2</v>
      </c>
      <c r="Y29" s="21">
        <v>0</v>
      </c>
      <c r="Z29" s="21">
        <v>0</v>
      </c>
      <c r="AA29" s="21">
        <v>9.2592592592592587E-3</v>
      </c>
      <c r="AB29" s="21">
        <v>-2.7777777777777776E-2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</row>
    <row r="30" spans="1:33" x14ac:dyDescent="0.3">
      <c r="A30" t="s">
        <v>60</v>
      </c>
      <c r="B30" s="21">
        <v>0</v>
      </c>
      <c r="C30" s="21">
        <v>9.6491228070175444E-3</v>
      </c>
      <c r="D30" s="21">
        <v>-1.834862385321101E-2</v>
      </c>
      <c r="E30" s="21">
        <v>-9.433962264150943E-3</v>
      </c>
      <c r="F30" s="21">
        <v>0</v>
      </c>
      <c r="G30" s="21">
        <v>-2.1943573667711599E-2</v>
      </c>
      <c r="H30" s="21">
        <v>-1.6064257028112448E-2</v>
      </c>
      <c r="I30" s="21">
        <v>0</v>
      </c>
      <c r="J30" s="21">
        <v>-1.7699115044247787E-2</v>
      </c>
      <c r="K30" s="21">
        <v>0</v>
      </c>
      <c r="L30" s="21">
        <v>-5.4945054945054949E-3</v>
      </c>
      <c r="M30" s="21">
        <v>-9.433962264150943E-3</v>
      </c>
      <c r="N30" s="21">
        <v>9.0909090909090905E-3</v>
      </c>
      <c r="O30" s="21">
        <v>0</v>
      </c>
      <c r="P30" s="21">
        <v>-1.3422818791946308E-2</v>
      </c>
      <c r="Q30" s="21">
        <v>-1.9230769230769232E-2</v>
      </c>
      <c r="R30" s="21">
        <v>0.15254237288135594</v>
      </c>
      <c r="S30" s="21">
        <v>5.9171597633136093E-3</v>
      </c>
      <c r="T30" s="21">
        <v>8.3333333333333332E-3</v>
      </c>
      <c r="U30" s="21">
        <v>4.5045045045045045E-3</v>
      </c>
      <c r="V30" s="21">
        <v>-2.3668639053254437E-2</v>
      </c>
      <c r="W30" s="21">
        <v>-1.6129032258064516E-2</v>
      </c>
      <c r="X30" s="21">
        <v>2.9850746268656716E-2</v>
      </c>
      <c r="Y30" s="21">
        <v>0</v>
      </c>
      <c r="Z30" s="21">
        <v>0</v>
      </c>
      <c r="AA30" s="21">
        <v>3.669724770642202E-2</v>
      </c>
      <c r="AB30" s="21">
        <v>0</v>
      </c>
      <c r="AC30" s="21">
        <v>0</v>
      </c>
      <c r="AD30" s="21">
        <v>0</v>
      </c>
      <c r="AE30" s="21">
        <v>6.7114093959731542E-3</v>
      </c>
      <c r="AF30" s="21">
        <v>0</v>
      </c>
      <c r="AG30" s="21">
        <v>0</v>
      </c>
    </row>
    <row r="31" spans="1:33" x14ac:dyDescent="0.3">
      <c r="A31" t="s">
        <v>61</v>
      </c>
      <c r="B31" s="21">
        <v>0</v>
      </c>
      <c r="C31" s="21">
        <v>4.3440486533449178E-3</v>
      </c>
      <c r="D31" s="21">
        <v>9.3457943925233638E-3</v>
      </c>
      <c r="E31" s="21">
        <v>0</v>
      </c>
      <c r="F31" s="21">
        <v>0</v>
      </c>
      <c r="G31" s="21">
        <v>9.6153846153846159E-3</v>
      </c>
      <c r="H31" s="21">
        <v>8.1632653061224497E-3</v>
      </c>
      <c r="I31" s="21">
        <v>0</v>
      </c>
      <c r="J31" s="21">
        <v>9.0090090090090089E-3</v>
      </c>
      <c r="K31" s="21">
        <v>-1.2500000000000001E-2</v>
      </c>
      <c r="L31" s="21">
        <v>1.1049723756906077E-2</v>
      </c>
      <c r="M31" s="21">
        <v>3.8095238095238099E-2</v>
      </c>
      <c r="N31" s="21">
        <v>-1.8018018018018018E-2</v>
      </c>
      <c r="O31" s="21">
        <v>2.8901734104046242E-2</v>
      </c>
      <c r="P31" s="21">
        <v>6.8027210884353739E-3</v>
      </c>
      <c r="Q31" s="21">
        <v>1.9607843137254902E-2</v>
      </c>
      <c r="R31" s="21">
        <v>0.16176470588235295</v>
      </c>
      <c r="S31" s="21">
        <v>1.1764705882352941E-2</v>
      </c>
      <c r="T31" s="21">
        <v>-8.2644628099173556E-3</v>
      </c>
      <c r="U31" s="21">
        <v>0</v>
      </c>
      <c r="V31" s="21">
        <v>9.0909090909090905E-3</v>
      </c>
      <c r="W31" s="21">
        <v>8.1967213114754092E-2</v>
      </c>
      <c r="X31" s="21">
        <v>0.15942028985507245</v>
      </c>
      <c r="Y31" s="21">
        <v>0.04</v>
      </c>
      <c r="Z31" s="21">
        <v>0</v>
      </c>
      <c r="AA31" s="21">
        <v>-8.8495575221238937E-3</v>
      </c>
      <c r="AB31" s="21">
        <v>2.8571428571428571E-2</v>
      </c>
      <c r="AC31" s="21">
        <v>6.8493150684931503E-3</v>
      </c>
      <c r="AD31" s="21">
        <v>5.8823529411764705E-3</v>
      </c>
      <c r="AE31" s="21">
        <v>4.6666666666666669E-2</v>
      </c>
      <c r="AF31" s="21">
        <v>0</v>
      </c>
      <c r="AG31" s="21">
        <v>0</v>
      </c>
    </row>
    <row r="32" spans="1:33" x14ac:dyDescent="0.3">
      <c r="A32" t="s">
        <v>62</v>
      </c>
      <c r="B32" s="21">
        <v>-1.2048192771084338E-2</v>
      </c>
      <c r="C32" s="21">
        <v>-8.6505190311418688E-4</v>
      </c>
      <c r="D32" s="21">
        <v>-9.2592592592592587E-3</v>
      </c>
      <c r="E32" s="21">
        <v>0</v>
      </c>
      <c r="F32" s="21">
        <v>-6.4239828693790149E-3</v>
      </c>
      <c r="G32" s="21">
        <v>0</v>
      </c>
      <c r="H32" s="21">
        <v>-4.048582995951417E-3</v>
      </c>
      <c r="I32" s="21">
        <v>1.4814814814814815E-2</v>
      </c>
      <c r="J32" s="21">
        <v>1.7857142857142856E-2</v>
      </c>
      <c r="K32" s="21">
        <v>0</v>
      </c>
      <c r="L32" s="21">
        <v>0</v>
      </c>
      <c r="M32" s="21">
        <v>0</v>
      </c>
      <c r="N32" s="21">
        <v>1.834862385321101E-2</v>
      </c>
      <c r="O32" s="21">
        <v>1.6853932584269662E-2</v>
      </c>
      <c r="P32" s="21">
        <v>2.0270270270270271E-2</v>
      </c>
      <c r="Q32" s="21">
        <v>2.8846153846153848E-2</v>
      </c>
      <c r="R32" s="21">
        <v>0.25</v>
      </c>
      <c r="S32" s="21">
        <v>-5.8139534883720929E-3</v>
      </c>
      <c r="T32" s="21">
        <v>-4.1666666666666666E-3</v>
      </c>
      <c r="U32" s="21">
        <v>0</v>
      </c>
      <c r="V32" s="21">
        <v>2.7027027027027029E-2</v>
      </c>
      <c r="W32" s="21">
        <v>-4.5454545454545456E-2</v>
      </c>
      <c r="X32" s="21">
        <v>-6.25E-2</v>
      </c>
      <c r="Y32" s="21">
        <v>-3.8461538461538464E-2</v>
      </c>
      <c r="Z32" s="21">
        <v>0</v>
      </c>
      <c r="AA32" s="21">
        <v>8.9285714285714281E-3</v>
      </c>
      <c r="AB32" s="21">
        <v>0</v>
      </c>
      <c r="AC32" s="21">
        <v>-6.8027210884353739E-3</v>
      </c>
      <c r="AD32" s="21">
        <v>0</v>
      </c>
      <c r="AE32" s="21">
        <v>1.9108280254777069E-2</v>
      </c>
      <c r="AF32" s="21">
        <v>0</v>
      </c>
      <c r="AG32" s="21">
        <v>0</v>
      </c>
    </row>
    <row r="33" spans="1:43" x14ac:dyDescent="0.3">
      <c r="A33" t="s">
        <v>63</v>
      </c>
      <c r="B33" s="21">
        <v>4.878048780487805E-2</v>
      </c>
      <c r="C33" s="21">
        <v>1.3852813852813853E-2</v>
      </c>
      <c r="D33" s="21">
        <v>0.16822429906542055</v>
      </c>
      <c r="E33" s="21">
        <v>0</v>
      </c>
      <c r="F33" s="21">
        <v>6.4655172413793103E-3</v>
      </c>
      <c r="G33" s="21">
        <v>1.2698412698412698E-2</v>
      </c>
      <c r="H33" s="21">
        <v>2.4390243902439025E-2</v>
      </c>
      <c r="I33" s="21">
        <v>-7.2992700729927005E-3</v>
      </c>
      <c r="J33" s="21">
        <v>0</v>
      </c>
      <c r="K33" s="21">
        <v>6.3291139240506328E-3</v>
      </c>
      <c r="L33" s="21">
        <v>1.6393442622950821E-2</v>
      </c>
      <c r="M33" s="21">
        <v>-9.1743119266055051E-3</v>
      </c>
      <c r="N33" s="21">
        <v>1.3513513513513514E-2</v>
      </c>
      <c r="O33" s="21">
        <v>1.1049723756906077E-2</v>
      </c>
      <c r="P33" s="21">
        <v>1.3245033112582781E-2</v>
      </c>
      <c r="Q33" s="21">
        <v>5.6074766355140186E-2</v>
      </c>
      <c r="R33" s="21">
        <v>0.24556962025316456</v>
      </c>
      <c r="S33" s="21">
        <v>5.2631578947368418E-2</v>
      </c>
      <c r="T33" s="21">
        <v>0</v>
      </c>
      <c r="U33" s="21">
        <v>2.6905829596412557E-2</v>
      </c>
      <c r="V33" s="21">
        <v>4.9707602339181284E-2</v>
      </c>
      <c r="W33" s="21">
        <v>0.14285714285714285</v>
      </c>
      <c r="X33" s="21">
        <v>1.3333333333333334E-2</v>
      </c>
      <c r="Y33" s="21">
        <v>0.02</v>
      </c>
      <c r="Z33" s="21">
        <v>0</v>
      </c>
      <c r="AA33" s="21">
        <v>7.0796460176991149E-2</v>
      </c>
      <c r="AB33" s="21">
        <v>-3.472222222222222E-3</v>
      </c>
      <c r="AC33" s="21">
        <v>6.8493150684931503E-3</v>
      </c>
      <c r="AD33" s="21">
        <v>-1.7543859649122806E-2</v>
      </c>
      <c r="AE33" s="21">
        <v>-6.2500000000000003E-3</v>
      </c>
      <c r="AF33" s="21">
        <v>0</v>
      </c>
      <c r="AG33" s="21">
        <v>0</v>
      </c>
    </row>
    <row r="34" spans="1:43" x14ac:dyDescent="0.3">
      <c r="A34" t="s">
        <v>64</v>
      </c>
      <c r="B34" s="21">
        <v>0.25</v>
      </c>
      <c r="C34" s="21">
        <v>0</v>
      </c>
      <c r="D34" s="21">
        <v>2.4E-2</v>
      </c>
      <c r="E34" s="21">
        <v>0</v>
      </c>
      <c r="F34" s="21">
        <v>1.9271948608137045E-2</v>
      </c>
      <c r="G34" s="21">
        <v>2.8213166144200628E-2</v>
      </c>
      <c r="H34" s="21">
        <v>5.1587301587301584E-2</v>
      </c>
      <c r="I34" s="21">
        <v>-7.3529411764705881E-3</v>
      </c>
      <c r="J34" s="21">
        <v>2.1929824561403508E-2</v>
      </c>
      <c r="K34" s="21">
        <v>-2.5157232704402517E-2</v>
      </c>
      <c r="L34" s="21">
        <v>3.2258064516129031E-2</v>
      </c>
      <c r="M34" s="21">
        <v>2.7777777777777776E-2</v>
      </c>
      <c r="N34" s="21">
        <v>8.8888888888888889E-3</v>
      </c>
      <c r="O34" s="21">
        <v>1.092896174863388E-2</v>
      </c>
      <c r="P34" s="21">
        <v>1.3071895424836602E-2</v>
      </c>
      <c r="Q34" s="21">
        <v>-8.8495575221238937E-3</v>
      </c>
      <c r="R34" s="21">
        <v>0.24390243902439024</v>
      </c>
      <c r="S34" s="21">
        <v>0.25</v>
      </c>
      <c r="T34" s="21">
        <v>2.0920502092050208E-2</v>
      </c>
      <c r="U34" s="21">
        <v>0</v>
      </c>
      <c r="V34" s="21">
        <v>5.2924791086350974E-2</v>
      </c>
      <c r="W34" s="21">
        <v>0.31944444444444442</v>
      </c>
      <c r="X34" s="21">
        <v>-5.701754385964912E-2</v>
      </c>
      <c r="Y34" s="21">
        <v>1.9607843137254902E-2</v>
      </c>
      <c r="Z34" s="21">
        <v>0</v>
      </c>
      <c r="AA34" s="21">
        <v>-8.2644628099173556E-3</v>
      </c>
      <c r="AB34" s="21">
        <v>0</v>
      </c>
      <c r="AC34" s="21">
        <v>6.8027210884353739E-3</v>
      </c>
      <c r="AD34" s="21">
        <v>-1.7857142857142856E-2</v>
      </c>
      <c r="AE34" s="21">
        <v>0</v>
      </c>
      <c r="AF34" s="21">
        <v>0</v>
      </c>
      <c r="AG34" s="21">
        <v>0</v>
      </c>
    </row>
    <row r="35" spans="1:43" x14ac:dyDescent="0.3">
      <c r="A35" t="s">
        <v>65</v>
      </c>
      <c r="B35" s="21">
        <v>0.14418604651162792</v>
      </c>
      <c r="C35" s="21">
        <v>7.6857386848847142E-3</v>
      </c>
      <c r="D35" s="21">
        <v>-1.5625E-2</v>
      </c>
      <c r="E35" s="21">
        <v>0</v>
      </c>
      <c r="F35" s="21">
        <v>3.9915966386554619E-2</v>
      </c>
      <c r="G35" s="21">
        <v>2.4390243902439025E-2</v>
      </c>
      <c r="H35" s="21">
        <v>1.8867924528301886E-2</v>
      </c>
      <c r="I35" s="21">
        <v>3.7037037037037035E-2</v>
      </c>
      <c r="J35" s="21">
        <v>2.575107296137339E-2</v>
      </c>
      <c r="K35" s="21">
        <v>6.4516129032258064E-3</v>
      </c>
      <c r="L35" s="21">
        <v>1.0416666666666666E-2</v>
      </c>
      <c r="M35" s="21">
        <v>0</v>
      </c>
      <c r="N35" s="21">
        <v>1.7621145374449341E-2</v>
      </c>
      <c r="O35" s="21">
        <v>0</v>
      </c>
      <c r="P35" s="21">
        <v>-6.4516129032258064E-3</v>
      </c>
      <c r="Q35" s="21">
        <v>8.9285714285714281E-3</v>
      </c>
      <c r="R35" s="21">
        <v>-6.8627450980392163E-2</v>
      </c>
      <c r="S35" s="21">
        <v>0.24888888888888888</v>
      </c>
      <c r="T35" s="21">
        <v>-1.2295081967213115E-2</v>
      </c>
      <c r="U35" s="21">
        <v>0</v>
      </c>
      <c r="V35" s="21">
        <v>0</v>
      </c>
      <c r="W35" s="21">
        <v>8.4210526315789472E-2</v>
      </c>
      <c r="X35" s="21">
        <v>-9.3023255813953487E-3</v>
      </c>
      <c r="Y35" s="21">
        <v>3.8461538461538464E-2</v>
      </c>
      <c r="Z35" s="21">
        <v>0</v>
      </c>
      <c r="AA35" s="21">
        <v>2.5000000000000001E-2</v>
      </c>
      <c r="AB35" s="21">
        <v>0</v>
      </c>
      <c r="AC35" s="21">
        <v>-1.3513513513513514E-2</v>
      </c>
      <c r="AD35" s="21">
        <v>0</v>
      </c>
      <c r="AE35" s="21">
        <v>0</v>
      </c>
      <c r="AF35" s="21">
        <v>0</v>
      </c>
      <c r="AG35" s="21">
        <v>0</v>
      </c>
    </row>
    <row r="36" spans="1:43" x14ac:dyDescent="0.3">
      <c r="A36" t="s">
        <v>66</v>
      </c>
      <c r="B36" s="21">
        <v>-6.910569105691057E-2</v>
      </c>
      <c r="C36" s="21">
        <v>-1.9491525423728815E-2</v>
      </c>
      <c r="D36" s="21">
        <v>-4.7619047619047616E-2</v>
      </c>
      <c r="E36" s="21">
        <v>-3.1746031746031746E-3</v>
      </c>
      <c r="F36" s="21">
        <v>-3.4343434343434343E-2</v>
      </c>
      <c r="G36" s="21">
        <v>-1.488095238095238E-2</v>
      </c>
      <c r="H36" s="21">
        <v>-2.5925925925925925E-2</v>
      </c>
      <c r="I36" s="21">
        <v>0.25</v>
      </c>
      <c r="J36" s="21">
        <v>-8.368200836820083E-3</v>
      </c>
      <c r="K36" s="21">
        <v>-6.41025641025641E-3</v>
      </c>
      <c r="L36" s="21">
        <v>5.1546391752577319E-3</v>
      </c>
      <c r="M36" s="21">
        <v>-9.0090090090090089E-3</v>
      </c>
      <c r="N36" s="21">
        <v>-3.0303030303030304E-2</v>
      </c>
      <c r="O36" s="21">
        <v>-1.6216216216216217E-2</v>
      </c>
      <c r="P36" s="21">
        <v>-1.2987012987012988E-2</v>
      </c>
      <c r="Q36" s="21">
        <v>-1.7699115044247787E-2</v>
      </c>
      <c r="R36" s="21">
        <v>-6.6666666666666666E-2</v>
      </c>
      <c r="S36" s="21">
        <v>-6.7615658362989328E-2</v>
      </c>
      <c r="T36" s="21">
        <v>-4.1493775933609957E-2</v>
      </c>
      <c r="U36" s="21">
        <v>-8.7336244541484712E-3</v>
      </c>
      <c r="V36" s="21">
        <v>5.2910052910052907E-3</v>
      </c>
      <c r="W36" s="21">
        <v>-3.8834951456310676E-2</v>
      </c>
      <c r="X36" s="21">
        <v>0</v>
      </c>
      <c r="Y36" s="21">
        <v>-5.5555555555555552E-2</v>
      </c>
      <c r="Z36" s="21">
        <v>0</v>
      </c>
      <c r="AA36" s="21">
        <v>-2.4390243902439025E-2</v>
      </c>
      <c r="AB36" s="21">
        <v>0</v>
      </c>
      <c r="AC36" s="21">
        <v>-6.8493150684931503E-3</v>
      </c>
      <c r="AD36" s="21">
        <v>-6.0606060606060606E-3</v>
      </c>
      <c r="AE36" s="21">
        <v>-1.8867924528301886E-2</v>
      </c>
      <c r="AF36" s="21">
        <v>0</v>
      </c>
      <c r="AG36" s="21">
        <v>0</v>
      </c>
    </row>
    <row r="37" spans="1:43" x14ac:dyDescent="0.3">
      <c r="A37" t="s">
        <v>67</v>
      </c>
      <c r="B37" s="21">
        <v>-2.6200873362445413E-2</v>
      </c>
      <c r="C37" s="21">
        <v>-4.3215211754537601E-3</v>
      </c>
      <c r="D37" s="21">
        <v>1.6666666666666666E-2</v>
      </c>
      <c r="E37" s="21">
        <v>0</v>
      </c>
      <c r="F37" s="21">
        <v>6.2761506276150627E-3</v>
      </c>
      <c r="G37" s="21">
        <v>-1.812688821752266E-2</v>
      </c>
      <c r="H37" s="21">
        <v>-2.2813688212927757E-2</v>
      </c>
      <c r="I37" s="21">
        <v>0.14285714285714285</v>
      </c>
      <c r="J37" s="21">
        <v>1.6877637130801686E-2</v>
      </c>
      <c r="K37" s="21">
        <v>0</v>
      </c>
      <c r="L37" s="21">
        <v>6.1538461538461542E-2</v>
      </c>
      <c r="M37" s="21">
        <v>2.7272727272727271E-2</v>
      </c>
      <c r="N37" s="21">
        <v>-4.464285714285714E-3</v>
      </c>
      <c r="O37" s="21">
        <v>0</v>
      </c>
      <c r="P37" s="21">
        <v>-6.5789473684210523E-3</v>
      </c>
      <c r="Q37" s="21">
        <v>0</v>
      </c>
      <c r="R37" s="21">
        <v>-6.7669172932330823E-2</v>
      </c>
      <c r="S37" s="21">
        <v>6.4885496183206104E-2</v>
      </c>
      <c r="T37" s="21">
        <v>3.896103896103896E-2</v>
      </c>
      <c r="U37" s="21">
        <v>0</v>
      </c>
      <c r="V37" s="21">
        <v>-1.5789473684210527E-2</v>
      </c>
      <c r="W37" s="21">
        <v>4.0404040404040407E-2</v>
      </c>
      <c r="X37" s="21">
        <v>3.7558685446009391E-2</v>
      </c>
      <c r="Y37" s="21">
        <v>-1.9607843137254902E-2</v>
      </c>
      <c r="Z37" s="21">
        <v>0</v>
      </c>
      <c r="AA37" s="21">
        <v>0</v>
      </c>
      <c r="AB37" s="21">
        <v>0</v>
      </c>
      <c r="AC37" s="21">
        <v>6.8965517241379309E-3</v>
      </c>
      <c r="AD37" s="21">
        <v>0</v>
      </c>
      <c r="AE37" s="21">
        <v>0</v>
      </c>
      <c r="AF37" s="21">
        <v>0</v>
      </c>
      <c r="AG37" s="21">
        <v>0</v>
      </c>
    </row>
    <row r="38" spans="1:43" x14ac:dyDescent="0.3">
      <c r="A38" t="s">
        <v>68</v>
      </c>
      <c r="B38" s="21">
        <v>-4.4843049327354258E-2</v>
      </c>
      <c r="C38" s="21">
        <v>2.4305555555555556E-2</v>
      </c>
      <c r="D38" s="21">
        <v>1.6393442622950821E-2</v>
      </c>
      <c r="E38" s="21">
        <v>0</v>
      </c>
      <c r="F38" s="21">
        <v>1.6632016632016633E-2</v>
      </c>
      <c r="G38" s="21">
        <v>9.2307692307692316E-3</v>
      </c>
      <c r="H38" s="21">
        <v>1.9455252918287938E-2</v>
      </c>
      <c r="I38" s="21">
        <v>-0.05</v>
      </c>
      <c r="J38" s="21">
        <v>8.2987551867219917E-3</v>
      </c>
      <c r="K38" s="21">
        <v>-1.935483870967742E-2</v>
      </c>
      <c r="L38" s="21">
        <v>1.932367149758454E-2</v>
      </c>
      <c r="M38" s="21">
        <v>8.8495575221238937E-3</v>
      </c>
      <c r="N38" s="21">
        <v>2.2421524663677129E-2</v>
      </c>
      <c r="O38" s="21">
        <v>-2.197802197802198E-2</v>
      </c>
      <c r="P38" s="21">
        <v>1.3245033112582781E-2</v>
      </c>
      <c r="Q38" s="21">
        <v>1.8018018018018018E-2</v>
      </c>
      <c r="R38" s="21">
        <v>-6.8548387096774188E-2</v>
      </c>
      <c r="S38" s="21">
        <v>3.5842293906810036E-3</v>
      </c>
      <c r="T38" s="21">
        <v>0</v>
      </c>
      <c r="U38" s="21">
        <v>-8.8105726872246704E-3</v>
      </c>
      <c r="V38" s="21">
        <v>-1.06951871657754E-2</v>
      </c>
      <c r="W38" s="21">
        <v>0.12621359223300971</v>
      </c>
      <c r="X38" s="21">
        <v>0</v>
      </c>
      <c r="Y38" s="21">
        <v>0.06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6.41025641025641E-3</v>
      </c>
      <c r="AF38" s="21">
        <v>0</v>
      </c>
      <c r="AG38" s="21">
        <v>-6.1728395061728392E-2</v>
      </c>
    </row>
    <row r="39" spans="1:43" x14ac:dyDescent="0.3">
      <c r="A39" t="s">
        <v>69</v>
      </c>
      <c r="B39" s="21">
        <v>-4.6948356807511738E-3</v>
      </c>
      <c r="C39" s="21">
        <v>-1.6101694915254237E-2</v>
      </c>
      <c r="D39" s="21">
        <v>-1.6129032258064516E-2</v>
      </c>
      <c r="E39" s="21">
        <v>0</v>
      </c>
      <c r="F39" s="21">
        <v>-1.6359918200408999E-2</v>
      </c>
      <c r="G39" s="21">
        <v>-9.1463414634146336E-3</v>
      </c>
      <c r="H39" s="21">
        <v>-1.5267175572519083E-2</v>
      </c>
      <c r="I39" s="21">
        <v>-6.8421052631578952E-2</v>
      </c>
      <c r="J39" s="21">
        <v>-1.2345679012345678E-2</v>
      </c>
      <c r="K39" s="21">
        <v>-6.5789473684210523E-2</v>
      </c>
      <c r="L39" s="21">
        <v>0</v>
      </c>
      <c r="M39" s="21">
        <v>-8.771929824561403E-3</v>
      </c>
      <c r="N39" s="21">
        <v>-8.771929824561403E-3</v>
      </c>
      <c r="O39" s="21">
        <v>0</v>
      </c>
      <c r="P39" s="21">
        <v>-6.5359477124183009E-3</v>
      </c>
      <c r="Q39" s="21">
        <v>-8.8495575221238937E-3</v>
      </c>
      <c r="R39" s="21">
        <v>0.12121212121212122</v>
      </c>
      <c r="S39" s="21">
        <v>7.1428571428571425E-2</v>
      </c>
      <c r="T39" s="21">
        <v>-8.3333333333333332E-3</v>
      </c>
      <c r="U39" s="21">
        <v>0</v>
      </c>
      <c r="V39" s="21">
        <v>1.3513513513513514E-2</v>
      </c>
      <c r="W39" s="21">
        <v>-5.1724137931034482E-2</v>
      </c>
      <c r="X39" s="21">
        <v>0</v>
      </c>
      <c r="Y39" s="21">
        <v>3.7735849056603772E-2</v>
      </c>
      <c r="Z39" s="21">
        <v>0</v>
      </c>
      <c r="AA39" s="21">
        <v>-2.5000000000000001E-2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3.2894736842105261E-2</v>
      </c>
    </row>
    <row r="40" spans="1:43" x14ac:dyDescent="0.3">
      <c r="A40" t="s">
        <v>70</v>
      </c>
      <c r="B40" s="21">
        <v>-6.6037735849056603E-2</v>
      </c>
      <c r="C40" s="21">
        <v>-4.3066322136089581E-3</v>
      </c>
      <c r="D40" s="21">
        <v>0</v>
      </c>
      <c r="E40" s="21">
        <v>0</v>
      </c>
      <c r="F40" s="21">
        <v>1.4553014553014554E-2</v>
      </c>
      <c r="G40" s="21">
        <v>-3.0769230769230769E-3</v>
      </c>
      <c r="H40" s="21">
        <v>-3.875968992248062E-3</v>
      </c>
      <c r="I40" s="21">
        <v>-6.7796610169491525E-2</v>
      </c>
      <c r="J40" s="21">
        <v>-4.1666666666666666E-3</v>
      </c>
      <c r="K40" s="21">
        <v>1.4084507042253521E-2</v>
      </c>
      <c r="L40" s="21">
        <v>2.3696682464454975E-2</v>
      </c>
      <c r="M40" s="21">
        <v>0</v>
      </c>
      <c r="N40" s="21">
        <v>-2.2123893805309734E-2</v>
      </c>
      <c r="O40" s="21">
        <v>-1.1235955056179775E-2</v>
      </c>
      <c r="P40" s="21">
        <v>-6.5789473684210523E-3</v>
      </c>
      <c r="Q40" s="21">
        <v>-8.9285714285714281E-3</v>
      </c>
      <c r="R40" s="21">
        <v>-6.9498069498069498E-2</v>
      </c>
      <c r="S40" s="21">
        <v>-7.0000000000000007E-2</v>
      </c>
      <c r="T40" s="21">
        <v>0</v>
      </c>
      <c r="U40" s="21">
        <v>-4.4444444444444444E-3</v>
      </c>
      <c r="V40" s="21">
        <v>2.1333333333333333E-2</v>
      </c>
      <c r="W40" s="21">
        <v>9.0909090909090905E-3</v>
      </c>
      <c r="X40" s="21">
        <v>0</v>
      </c>
      <c r="Y40" s="21">
        <v>-3.6363636363636362E-2</v>
      </c>
      <c r="Z40" s="21">
        <v>0</v>
      </c>
      <c r="AA40" s="21">
        <v>-8.5470085470085479E-3</v>
      </c>
      <c r="AB40" s="21">
        <v>0</v>
      </c>
      <c r="AC40" s="21">
        <v>6.8493150684931503E-3</v>
      </c>
      <c r="AD40" s="21">
        <v>0</v>
      </c>
      <c r="AE40" s="21">
        <v>1.2738853503184714E-2</v>
      </c>
      <c r="AF40" s="21">
        <v>0</v>
      </c>
      <c r="AG40" s="21">
        <v>1.9108280254777069E-2</v>
      </c>
    </row>
    <row r="41" spans="1:43" x14ac:dyDescent="0.3">
      <c r="A41" t="s">
        <v>71</v>
      </c>
      <c r="B41" s="21">
        <v>-6.5656565656565663E-2</v>
      </c>
      <c r="C41" s="21">
        <v>3.4602076124567475E-3</v>
      </c>
      <c r="D41" s="21">
        <v>4.0983606557377046E-2</v>
      </c>
      <c r="E41" s="21">
        <v>0</v>
      </c>
      <c r="F41" s="21">
        <v>-4.0983606557377051E-3</v>
      </c>
      <c r="G41" s="21">
        <v>1.8518518518518517E-2</v>
      </c>
      <c r="H41" s="21">
        <v>-1.9455252918287938E-2</v>
      </c>
      <c r="I41" s="21">
        <v>5.4545454545454543E-2</v>
      </c>
      <c r="J41" s="21">
        <v>6.2761506276150625E-2</v>
      </c>
      <c r="K41" s="21">
        <v>-1.3888888888888888E-2</v>
      </c>
      <c r="L41" s="21">
        <v>-3.7037037037037035E-2</v>
      </c>
      <c r="M41" s="21">
        <v>3.5398230088495575E-2</v>
      </c>
      <c r="N41" s="21">
        <v>-1.3574660633484163E-2</v>
      </c>
      <c r="O41" s="21">
        <v>0</v>
      </c>
      <c r="P41" s="21">
        <v>-6.6225165562913907E-3</v>
      </c>
      <c r="Q41" s="21">
        <v>1.8018018018018018E-2</v>
      </c>
      <c r="R41" s="21">
        <v>-6.6390041493775934E-2</v>
      </c>
      <c r="S41" s="21">
        <v>-6.8100358422939072E-2</v>
      </c>
      <c r="T41" s="21">
        <v>4.2016806722689074E-3</v>
      </c>
      <c r="U41" s="21">
        <v>0</v>
      </c>
      <c r="V41" s="21">
        <v>5.7441253263707574E-2</v>
      </c>
      <c r="W41" s="21">
        <v>0</v>
      </c>
      <c r="X41" s="21">
        <v>-3.6199095022624438E-2</v>
      </c>
      <c r="Y41" s="21">
        <v>0</v>
      </c>
      <c r="Z41" s="21">
        <v>0</v>
      </c>
      <c r="AA41" s="21">
        <v>0</v>
      </c>
      <c r="AB41" s="21">
        <v>0</v>
      </c>
      <c r="AC41" s="21">
        <v>-6.8027210884353739E-3</v>
      </c>
      <c r="AD41" s="21">
        <v>0</v>
      </c>
      <c r="AE41" s="21">
        <v>0</v>
      </c>
      <c r="AF41" s="21">
        <v>0</v>
      </c>
      <c r="AG41" s="21">
        <v>-6.2500000000000003E-3</v>
      </c>
    </row>
    <row r="42" spans="1:43" x14ac:dyDescent="0.3">
      <c r="A42" t="s">
        <v>72</v>
      </c>
      <c r="B42" s="21">
        <v>-5.4054054054054057E-2</v>
      </c>
      <c r="C42" s="21">
        <v>-5.1724137931034482E-3</v>
      </c>
      <c r="D42" s="21">
        <v>-1.5748031496062992E-2</v>
      </c>
      <c r="E42" s="21">
        <v>1.2738853503184714E-2</v>
      </c>
      <c r="F42" s="21">
        <v>-2.05761316872428E-3</v>
      </c>
      <c r="G42" s="21">
        <v>-3.0303030303030303E-3</v>
      </c>
      <c r="H42" s="21">
        <v>0.13492063492063491</v>
      </c>
      <c r="I42" s="21">
        <v>2.8735632183908046E-2</v>
      </c>
      <c r="J42" s="21">
        <v>-1.5748031496062992E-2</v>
      </c>
      <c r="K42" s="21">
        <v>2.8169014084507043E-2</v>
      </c>
      <c r="L42" s="21">
        <v>9.6153846153846159E-3</v>
      </c>
      <c r="M42" s="21">
        <v>-2.564102564102564E-2</v>
      </c>
      <c r="N42" s="21">
        <v>1.834862385321101E-2</v>
      </c>
      <c r="O42" s="21">
        <v>5.681818181818182E-3</v>
      </c>
      <c r="P42" s="21">
        <v>6.6666666666666671E-3</v>
      </c>
      <c r="Q42" s="21">
        <v>-8.8495575221238937E-3</v>
      </c>
      <c r="R42" s="21">
        <v>-3.5555555555555556E-2</v>
      </c>
      <c r="S42" s="21">
        <v>-6.9230769230769235E-2</v>
      </c>
      <c r="T42" s="21">
        <v>4.1841004184100415E-3</v>
      </c>
      <c r="U42" s="21">
        <v>1.3392857142857142E-2</v>
      </c>
      <c r="V42" s="21">
        <v>-3.4567901234567898E-2</v>
      </c>
      <c r="W42" s="21">
        <v>-6.3063063063063057E-2</v>
      </c>
      <c r="X42" s="21">
        <v>1.4084507042253521E-2</v>
      </c>
      <c r="Y42" s="21">
        <v>1.8867924528301886E-2</v>
      </c>
      <c r="Z42" s="21">
        <v>3.3898305084745763E-2</v>
      </c>
      <c r="AA42" s="21">
        <v>0</v>
      </c>
      <c r="AB42" s="21">
        <v>-1.0452961672473868E-2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</row>
    <row r="46" spans="1:43" x14ac:dyDescent="0.3">
      <c r="A46" t="s">
        <v>74</v>
      </c>
      <c r="B46" s="21">
        <f>AVERAGE(B4:B13)</f>
        <v>-4.6363156341513081E-3</v>
      </c>
      <c r="C46" s="21">
        <f t="shared" ref="C46:AG46" si="0">AVERAGE(C4:C13)</f>
        <v>-3.2244278157079129E-3</v>
      </c>
      <c r="D46" s="21">
        <f t="shared" si="0"/>
        <v>-9.800992981935203E-3</v>
      </c>
      <c r="E46" s="21">
        <f t="shared" si="0"/>
        <v>-1.0450671522175943E-2</v>
      </c>
      <c r="F46" s="21">
        <f t="shared" si="0"/>
        <v>-4.2432169587624385E-4</v>
      </c>
      <c r="G46" s="21">
        <f t="shared" si="0"/>
        <v>-1.4540533821745783E-3</v>
      </c>
      <c r="H46" s="21">
        <f t="shared" si="0"/>
        <v>-1.2660105196655586E-2</v>
      </c>
      <c r="I46" s="21">
        <f t="shared" si="0"/>
        <v>-2.8975078963902603E-3</v>
      </c>
      <c r="J46" s="21">
        <f t="shared" si="0"/>
        <v>-1.1754286309902554E-2</v>
      </c>
      <c r="K46" s="21">
        <f t="shared" si="0"/>
        <v>-5.1159805821347033E-4</v>
      </c>
      <c r="L46" s="21">
        <f t="shared" si="0"/>
        <v>-5.8948729909167174E-3</v>
      </c>
      <c r="M46" s="21">
        <f t="shared" si="0"/>
        <v>-3.0118056677060187E-3</v>
      </c>
      <c r="N46" s="21">
        <f t="shared" si="0"/>
        <v>-2.8775224213710123E-3</v>
      </c>
      <c r="O46" s="21">
        <f t="shared" si="0"/>
        <v>6.6407589791348529E-4</v>
      </c>
      <c r="P46" s="21">
        <f t="shared" si="0"/>
        <v>-3.320174147013947E-3</v>
      </c>
      <c r="Q46" s="21">
        <f t="shared" si="0"/>
        <v>-2.5355885308554899E-3</v>
      </c>
      <c r="R46" s="21">
        <f t="shared" si="0"/>
        <v>2.8587764436821193E-6</v>
      </c>
      <c r="S46" s="21">
        <f t="shared" si="0"/>
        <v>-4.083877205905093E-3</v>
      </c>
      <c r="T46" s="21">
        <f t="shared" si="0"/>
        <v>-8.202136296578965E-3</v>
      </c>
      <c r="U46" s="21">
        <f t="shared" si="0"/>
        <v>-4.5514440785491524E-3</v>
      </c>
      <c r="V46" s="21">
        <f t="shared" si="0"/>
        <v>-1.1580619260209361E-2</v>
      </c>
      <c r="W46" s="21">
        <f t="shared" si="0"/>
        <v>-2.620030225528946E-3</v>
      </c>
      <c r="X46" s="21">
        <f t="shared" si="0"/>
        <v>8.0442684797206697E-3</v>
      </c>
      <c r="Y46" s="21">
        <f t="shared" si="0"/>
        <v>7.8431372549019746E-5</v>
      </c>
      <c r="Z46" s="21">
        <f t="shared" si="0"/>
        <v>-9.4461538461538454E-3</v>
      </c>
      <c r="AA46" s="21">
        <f t="shared" si="0"/>
        <v>-9.0213942290003693E-3</v>
      </c>
      <c r="AB46" s="21">
        <f t="shared" si="0"/>
        <v>4.9429958219847697E-3</v>
      </c>
      <c r="AC46" s="21">
        <f t="shared" si="0"/>
        <v>-1.0658901778702317E-3</v>
      </c>
      <c r="AD46" s="21">
        <f t="shared" si="0"/>
        <v>1.4972845866688358E-2</v>
      </c>
      <c r="AE46" s="21">
        <f t="shared" si="0"/>
        <v>-2.855210683204306E-3</v>
      </c>
      <c r="AF46" s="21">
        <f t="shared" si="0"/>
        <v>0</v>
      </c>
      <c r="AG46" s="21">
        <f t="shared" si="0"/>
        <v>3.5330357159179837E-3</v>
      </c>
    </row>
    <row r="48" spans="1:43" x14ac:dyDescent="0.3">
      <c r="A48" s="38" t="s">
        <v>75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1:35" x14ac:dyDescent="0.3">
      <c r="B49" t="s">
        <v>0</v>
      </c>
      <c r="C49" t="s">
        <v>1</v>
      </c>
      <c r="D49" t="s">
        <v>3</v>
      </c>
      <c r="E49" t="s">
        <v>4</v>
      </c>
      <c r="F49" t="s">
        <v>5</v>
      </c>
      <c r="G49" t="s">
        <v>6</v>
      </c>
      <c r="H49" t="s">
        <v>7</v>
      </c>
      <c r="I49" t="s">
        <v>8</v>
      </c>
      <c r="J49" t="s">
        <v>9</v>
      </c>
      <c r="K49" t="s">
        <v>10</v>
      </c>
      <c r="L49" t="s">
        <v>11</v>
      </c>
      <c r="M49" t="s">
        <v>12</v>
      </c>
      <c r="N49" t="s">
        <v>13</v>
      </c>
      <c r="O49" t="s">
        <v>14</v>
      </c>
      <c r="P49" t="s">
        <v>15</v>
      </c>
      <c r="Q49" t="s">
        <v>16</v>
      </c>
      <c r="R49" t="s">
        <v>17</v>
      </c>
      <c r="S49" t="s">
        <v>18</v>
      </c>
      <c r="T49" t="s">
        <v>19</v>
      </c>
      <c r="U49" t="s">
        <v>20</v>
      </c>
      <c r="V49" t="s">
        <v>21</v>
      </c>
      <c r="W49" t="s">
        <v>22</v>
      </c>
      <c r="X49" t="s">
        <v>23</v>
      </c>
      <c r="Y49" t="s">
        <v>24</v>
      </c>
      <c r="Z49" t="s">
        <v>25</v>
      </c>
      <c r="AA49" t="s">
        <v>26</v>
      </c>
      <c r="AB49" t="s">
        <v>27</v>
      </c>
      <c r="AC49" t="s">
        <v>28</v>
      </c>
      <c r="AD49" t="s">
        <v>29</v>
      </c>
      <c r="AE49" t="s">
        <v>30</v>
      </c>
      <c r="AF49" t="s">
        <v>31</v>
      </c>
      <c r="AG49" t="s">
        <v>32</v>
      </c>
    </row>
    <row r="50" spans="1:35" x14ac:dyDescent="0.3">
      <c r="A50" t="s">
        <v>44</v>
      </c>
      <c r="B50" s="21">
        <f>B14-B46</f>
        <v>-9.5027654461964182E-4</v>
      </c>
      <c r="C50" s="21">
        <f t="shared" ref="C50:AG50" si="1">C14-C46</f>
        <v>-2.818053086197804E-2</v>
      </c>
      <c r="D50" s="21">
        <f t="shared" si="1"/>
        <v>-1.3454820971553169E-2</v>
      </c>
      <c r="E50" s="21">
        <f t="shared" si="1"/>
        <v>-3.3767015552653989E-2</v>
      </c>
      <c r="F50" s="21">
        <f t="shared" si="1"/>
        <v>-2.1357856521945537E-2</v>
      </c>
      <c r="G50" s="21">
        <f t="shared" si="1"/>
        <v>-3.0522690803871936E-2</v>
      </c>
      <c r="H50" s="21">
        <f t="shared" si="1"/>
        <v>1.2660105196655586E-2</v>
      </c>
      <c r="I50" s="21">
        <f t="shared" si="1"/>
        <v>1.0360194463554439E-2</v>
      </c>
      <c r="J50" s="21">
        <f t="shared" si="1"/>
        <v>-9.079047023430778E-3</v>
      </c>
      <c r="K50" s="21">
        <f t="shared" si="1"/>
        <v>6.6091590338232271E-3</v>
      </c>
      <c r="L50" s="21">
        <f t="shared" si="1"/>
        <v>-1.4307147211103486E-2</v>
      </c>
      <c r="M50" s="21">
        <f t="shared" si="1"/>
        <v>-2.3075150854033111E-2</v>
      </c>
      <c r="N50" s="21">
        <f t="shared" si="1"/>
        <v>-1.0165955839498551E-2</v>
      </c>
      <c r="O50" s="21">
        <f t="shared" si="1"/>
        <v>-6.6407589791348529E-4</v>
      </c>
      <c r="P50" s="21">
        <f t="shared" si="1"/>
        <v>-9.4186793561707675E-3</v>
      </c>
      <c r="Q50" s="21">
        <f t="shared" si="1"/>
        <v>-2.4013084035516191E-2</v>
      </c>
      <c r="R50" s="21">
        <f t="shared" si="1"/>
        <v>-3.7764436821040594E-3</v>
      </c>
      <c r="S50" s="21">
        <f t="shared" si="1"/>
        <v>-1.7655253228877517E-2</v>
      </c>
      <c r="T50" s="21">
        <f t="shared" si="1"/>
        <v>3.8374550089682415E-2</v>
      </c>
      <c r="U50" s="21">
        <f t="shared" si="1"/>
        <v>-4.3374448103397365E-3</v>
      </c>
      <c r="V50" s="21">
        <f t="shared" si="1"/>
        <v>-1.1540768023027632E-2</v>
      </c>
      <c r="W50" s="21">
        <f t="shared" si="1"/>
        <v>-2.7230716043127771E-2</v>
      </c>
      <c r="X50" s="21">
        <f t="shared" si="1"/>
        <v>-7.3084918886224745E-2</v>
      </c>
      <c r="Y50" s="21">
        <f t="shared" si="1"/>
        <v>-7.8431372549019746E-5</v>
      </c>
      <c r="Z50" s="21">
        <f t="shared" si="1"/>
        <v>9.4461538461538454E-3</v>
      </c>
      <c r="AA50" s="21">
        <f t="shared" si="1"/>
        <v>8.9131292818736031E-4</v>
      </c>
      <c r="AB50" s="21">
        <f t="shared" si="1"/>
        <v>-4.9429958219847697E-3</v>
      </c>
      <c r="AC50" s="21">
        <f t="shared" si="1"/>
        <v>1.0658901778702317E-3</v>
      </c>
      <c r="AD50" s="21">
        <f t="shared" si="1"/>
        <v>-1.4972845866688358E-2</v>
      </c>
      <c r="AE50" s="21">
        <f t="shared" si="1"/>
        <v>-1.6253069571572763E-2</v>
      </c>
      <c r="AF50" s="21">
        <f t="shared" si="1"/>
        <v>0</v>
      </c>
      <c r="AG50" s="21">
        <f t="shared" si="1"/>
        <v>-3.5330357159179837E-3</v>
      </c>
      <c r="AH50" s="21">
        <f>AVERAGE(B50:AG50)</f>
        <v>-9.9048402737742496E-3</v>
      </c>
      <c r="AI50" s="21"/>
    </row>
    <row r="51" spans="1:35" x14ac:dyDescent="0.3">
      <c r="A51" t="s">
        <v>45</v>
      </c>
      <c r="B51" s="21">
        <f>B15-B46</f>
        <v>-2.9071549534388015E-2</v>
      </c>
      <c r="C51" s="21">
        <f t="shared" ref="C51:AG51" si="2">C15-C46</f>
        <v>-1.5546903242312567E-2</v>
      </c>
      <c r="D51" s="21">
        <f t="shared" si="2"/>
        <v>4.1547024727966946E-2</v>
      </c>
      <c r="E51" s="21">
        <f t="shared" si="2"/>
        <v>4.6037860134275591E-2</v>
      </c>
      <c r="F51" s="21">
        <f t="shared" si="2"/>
        <v>-1.3745718789953716E-2</v>
      </c>
      <c r="G51" s="21">
        <f t="shared" si="2"/>
        <v>-1.9566967638846446E-2</v>
      </c>
      <c r="H51" s="21">
        <f t="shared" si="2"/>
        <v>-1.6325402049721226E-2</v>
      </c>
      <c r="I51" s="21">
        <f t="shared" si="2"/>
        <v>-4.5098995110171474E-3</v>
      </c>
      <c r="J51" s="21">
        <f t="shared" si="2"/>
        <v>-1.0116711369059558E-3</v>
      </c>
      <c r="K51" s="21">
        <f t="shared" si="2"/>
        <v>-5.5490080023925907E-3</v>
      </c>
      <c r="L51" s="21">
        <f t="shared" si="2"/>
        <v>-9.5690445348564791E-3</v>
      </c>
      <c r="M51" s="21">
        <f t="shared" si="2"/>
        <v>-5.9167657608654098E-3</v>
      </c>
      <c r="N51" s="21">
        <f t="shared" si="2"/>
        <v>-1.5277639222413229E-3</v>
      </c>
      <c r="O51" s="21">
        <f t="shared" si="2"/>
        <v>5.5859241020865154E-3</v>
      </c>
      <c r="P51" s="21">
        <f t="shared" si="2"/>
        <v>3.5578238663142976E-2</v>
      </c>
      <c r="Q51" s="21">
        <f t="shared" si="2"/>
        <v>2.0717406712673671E-2</v>
      </c>
      <c r="R51" s="21">
        <f t="shared" si="2"/>
        <v>3.785020011435106E-3</v>
      </c>
      <c r="S51" s="21">
        <f t="shared" si="2"/>
        <v>-2.3693900571872685E-2</v>
      </c>
      <c r="T51" s="21">
        <f t="shared" si="2"/>
        <v>4.0180358781689235E-3</v>
      </c>
      <c r="U51" s="21">
        <f t="shared" si="2"/>
        <v>-8.9014707196571272E-3</v>
      </c>
      <c r="V51" s="21">
        <f t="shared" si="2"/>
        <v>2.0456358905179776E-2</v>
      </c>
      <c r="W51" s="21">
        <f t="shared" si="2"/>
        <v>3.3389260994759716E-2</v>
      </c>
      <c r="X51" s="21">
        <f t="shared" si="2"/>
        <v>-1.6739920653633715E-2</v>
      </c>
      <c r="Y51" s="21">
        <f t="shared" si="2"/>
        <v>-7.8431372549019746E-5</v>
      </c>
      <c r="Z51" s="21">
        <f t="shared" si="2"/>
        <v>9.4461538461538454E-3</v>
      </c>
      <c r="AA51" s="21">
        <f t="shared" si="2"/>
        <v>8.2467291752495904E-4</v>
      </c>
      <c r="AB51" s="21">
        <f t="shared" si="2"/>
        <v>-4.9429958219847697E-3</v>
      </c>
      <c r="AC51" s="21">
        <f t="shared" si="2"/>
        <v>1.0658901778702317E-3</v>
      </c>
      <c r="AD51" s="21">
        <f t="shared" si="2"/>
        <v>-3.0680839619264544E-3</v>
      </c>
      <c r="AE51" s="21">
        <f t="shared" si="2"/>
        <v>2.855210683204306E-3</v>
      </c>
      <c r="AF51" s="21">
        <f t="shared" si="2"/>
        <v>0</v>
      </c>
      <c r="AG51" s="21">
        <f t="shared" si="2"/>
        <v>-4.103303571591798E-2</v>
      </c>
      <c r="AH51" s="21">
        <f t="shared" ref="AH51:AH78" si="3">AVERAGE(B51:AG51)</f>
        <v>1.4089140041874848E-4</v>
      </c>
    </row>
    <row r="52" spans="1:35" x14ac:dyDescent="0.3">
      <c r="A52" t="s">
        <v>46</v>
      </c>
      <c r="B52" s="21">
        <f>B16-B46</f>
        <v>-2.4433451807709158E-2</v>
      </c>
      <c r="C52" s="21">
        <f t="shared" ref="C52:AG52" si="4">C16-C46</f>
        <v>4.0939930330992176E-3</v>
      </c>
      <c r="D52" s="21">
        <f t="shared" si="4"/>
        <v>-2.096823778729557E-2</v>
      </c>
      <c r="E52" s="21">
        <f t="shared" si="4"/>
        <v>1.0450671522175943E-2</v>
      </c>
      <c r="F52" s="21">
        <f t="shared" si="4"/>
        <v>-3.0376499659359894E-2</v>
      </c>
      <c r="G52" s="21">
        <f t="shared" si="4"/>
        <v>-1.6950854593285547E-2</v>
      </c>
      <c r="H52" s="21">
        <f t="shared" si="4"/>
        <v>-1.719064107200113E-2</v>
      </c>
      <c r="I52" s="21">
        <f t="shared" si="4"/>
        <v>2.8975078963902603E-3</v>
      </c>
      <c r="J52" s="21">
        <f t="shared" si="4"/>
        <v>-9.7974378280284817E-3</v>
      </c>
      <c r="K52" s="21">
        <f t="shared" si="4"/>
        <v>-2.3878645844225554E-2</v>
      </c>
      <c r="L52" s="21">
        <f t="shared" si="4"/>
        <v>-2.0283137480287469E-2</v>
      </c>
      <c r="M52" s="21">
        <f t="shared" si="4"/>
        <v>-3.3024230368330014E-2</v>
      </c>
      <c r="N52" s="21">
        <f t="shared" si="4"/>
        <v>-1.0396813861814829E-2</v>
      </c>
      <c r="O52" s="21">
        <f t="shared" si="4"/>
        <v>1.7969464474757321E-2</v>
      </c>
      <c r="P52" s="21">
        <f t="shared" si="4"/>
        <v>-2.7929825852986052E-2</v>
      </c>
      <c r="Q52" s="21">
        <f t="shared" si="4"/>
        <v>-1.5321554326287366E-2</v>
      </c>
      <c r="R52" s="21">
        <f t="shared" si="4"/>
        <v>-2.8587764436821193E-6</v>
      </c>
      <c r="S52" s="21">
        <f t="shared" si="4"/>
        <v>-1.8773265651237762E-2</v>
      </c>
      <c r="T52" s="21">
        <f t="shared" si="4"/>
        <v>3.3412220330192408E-2</v>
      </c>
      <c r="U52" s="21">
        <f t="shared" si="4"/>
        <v>1.3642353169458242E-2</v>
      </c>
      <c r="V52" s="21">
        <f t="shared" si="4"/>
        <v>-1.4958601838301402E-4</v>
      </c>
      <c r="W52" s="21">
        <f t="shared" si="4"/>
        <v>1.7545403359857305E-2</v>
      </c>
      <c r="X52" s="21">
        <f t="shared" si="4"/>
        <v>7.2766134484073333E-4</v>
      </c>
      <c r="Y52" s="21">
        <f t="shared" si="4"/>
        <v>-7.8431372549019746E-5</v>
      </c>
      <c r="Z52" s="21">
        <f t="shared" si="4"/>
        <v>9.4461538461538454E-3</v>
      </c>
      <c r="AA52" s="21">
        <f t="shared" si="4"/>
        <v>-7.5075313908343419E-3</v>
      </c>
      <c r="AB52" s="21">
        <f t="shared" si="4"/>
        <v>-4.9429958219847697E-3</v>
      </c>
      <c r="AC52" s="21">
        <f t="shared" si="4"/>
        <v>1.0658901778702317E-3</v>
      </c>
      <c r="AD52" s="21">
        <f t="shared" si="4"/>
        <v>-9.090492925511888E-3</v>
      </c>
      <c r="AE52" s="21">
        <f t="shared" si="4"/>
        <v>-3.6382958103021879E-3</v>
      </c>
      <c r="AF52" s="21">
        <f t="shared" si="4"/>
        <v>0</v>
      </c>
      <c r="AG52" s="21">
        <f t="shared" si="4"/>
        <v>3.5428003245120979E-2</v>
      </c>
      <c r="AH52" s="21">
        <f t="shared" si="3"/>
        <v>-4.6267333077794157E-3</v>
      </c>
    </row>
    <row r="53" spans="1:35" x14ac:dyDescent="0.3">
      <c r="A53" t="s">
        <v>47</v>
      </c>
      <c r="B53" s="21">
        <f>B17-B46</f>
        <v>2.2600387490438731E-2</v>
      </c>
      <c r="C53" s="21">
        <f t="shared" ref="C53:AG53" si="5">C17-C46</f>
        <v>-1.8495815451016674E-2</v>
      </c>
      <c r="D53" s="21">
        <f t="shared" si="5"/>
        <v>1.7737500918443137E-2</v>
      </c>
      <c r="E53" s="21">
        <f t="shared" si="5"/>
        <v>-3.4222867996724401E-2</v>
      </c>
      <c r="F53" s="21">
        <f t="shared" si="5"/>
        <v>4.6616098314694642E-3</v>
      </c>
      <c r="G53" s="21">
        <f t="shared" si="5"/>
        <v>7.7040533821745791E-3</v>
      </c>
      <c r="H53" s="21">
        <f t="shared" si="5"/>
        <v>2.4198566735117125E-2</v>
      </c>
      <c r="I53" s="21">
        <f t="shared" si="5"/>
        <v>2.8975078963902603E-3</v>
      </c>
      <c r="J53" s="21">
        <f t="shared" si="5"/>
        <v>6.0212436089638235E-2</v>
      </c>
      <c r="K53" s="21">
        <f t="shared" si="5"/>
        <v>1.3011598058213471E-2</v>
      </c>
      <c r="L53" s="21">
        <f t="shared" si="5"/>
        <v>1.6647561162959727E-2</v>
      </c>
      <c r="M53" s="21">
        <f t="shared" si="5"/>
        <v>3.0118056677060187E-3</v>
      </c>
      <c r="N53" s="21">
        <f t="shared" si="5"/>
        <v>2.8775224213710123E-3</v>
      </c>
      <c r="O53" s="21">
        <f t="shared" si="5"/>
        <v>-6.7616368735232413E-3</v>
      </c>
      <c r="P53" s="21">
        <f t="shared" si="5"/>
        <v>-9.5830516594376663E-3</v>
      </c>
      <c r="Q53" s="21">
        <f t="shared" si="5"/>
        <v>2.5355885308554899E-3</v>
      </c>
      <c r="R53" s="21">
        <f t="shared" si="5"/>
        <v>-2.8587764436821193E-6</v>
      </c>
      <c r="S53" s="21">
        <f t="shared" si="5"/>
        <v>2.1627736855027897E-2</v>
      </c>
      <c r="T53" s="21">
        <f t="shared" si="5"/>
        <v>-8.1913063263718555E-3</v>
      </c>
      <c r="U53" s="21">
        <f t="shared" si="5"/>
        <v>4.6939574044647936E-5</v>
      </c>
      <c r="V53" s="21">
        <f t="shared" si="5"/>
        <v>1.7515337361099569E-2</v>
      </c>
      <c r="W53" s="21">
        <f t="shared" si="5"/>
        <v>2.620030225528946E-3</v>
      </c>
      <c r="X53" s="21">
        <f t="shared" si="5"/>
        <v>-7.3261659784068497E-2</v>
      </c>
      <c r="Y53" s="21">
        <f t="shared" si="5"/>
        <v>-7.8431372549019746E-5</v>
      </c>
      <c r="Z53" s="21">
        <f t="shared" si="5"/>
        <v>9.4461538461538454E-3</v>
      </c>
      <c r="AA53" s="21">
        <f t="shared" si="5"/>
        <v>6.1803288446255454E-4</v>
      </c>
      <c r="AB53" s="21">
        <f t="shared" si="5"/>
        <v>-4.9429958219847697E-3</v>
      </c>
      <c r="AC53" s="21">
        <f t="shared" si="5"/>
        <v>-5.6455192181029228E-3</v>
      </c>
      <c r="AD53" s="21">
        <f t="shared" si="5"/>
        <v>-1.4972845866688358E-2</v>
      </c>
      <c r="AE53" s="21">
        <f t="shared" si="5"/>
        <v>2.8999001532877509E-2</v>
      </c>
      <c r="AF53" s="21">
        <f t="shared" si="5"/>
        <v>0</v>
      </c>
      <c r="AG53" s="21">
        <f t="shared" si="5"/>
        <v>-3.5330357159179837E-3</v>
      </c>
      <c r="AH53" s="21">
        <f t="shared" si="3"/>
        <v>2.4774170500357229E-3</v>
      </c>
    </row>
    <row r="54" spans="1:35" x14ac:dyDescent="0.3">
      <c r="A54" t="s">
        <v>48</v>
      </c>
      <c r="B54" s="21">
        <f>B18-B46</f>
        <v>-3.6540154954083984E-2</v>
      </c>
      <c r="C54" s="21">
        <f t="shared" ref="C54:AG54" si="6">C18-C46</f>
        <v>-1.2160695199936854E-3</v>
      </c>
      <c r="D54" s="21">
        <f t="shared" si="6"/>
        <v>-2.9569085758222279E-2</v>
      </c>
      <c r="E54" s="21">
        <f t="shared" si="6"/>
        <v>1.0450671522175943E-2</v>
      </c>
      <c r="F54" s="21">
        <f t="shared" si="6"/>
        <v>-3.1221247924376923E-2</v>
      </c>
      <c r="G54" s="21">
        <f t="shared" si="6"/>
        <v>-7.8627168041608252E-3</v>
      </c>
      <c r="H54" s="21">
        <f t="shared" si="6"/>
        <v>-3.676955259802122E-2</v>
      </c>
      <c r="I54" s="21">
        <f t="shared" si="6"/>
        <v>2.8975078963902603E-3</v>
      </c>
      <c r="J54" s="21">
        <f t="shared" si="6"/>
        <v>-2.1859159068248705E-2</v>
      </c>
      <c r="K54" s="21">
        <f t="shared" si="6"/>
        <v>6.6844375643863099E-3</v>
      </c>
      <c r="L54" s="21">
        <f t="shared" si="6"/>
        <v>-3.1339169562274768E-2</v>
      </c>
      <c r="M54" s="21">
        <f t="shared" si="6"/>
        <v>-1.5679783117340709E-2</v>
      </c>
      <c r="N54" s="21">
        <f t="shared" si="6"/>
        <v>-1.5059697309570692E-2</v>
      </c>
      <c r="O54" s="21">
        <f t="shared" si="6"/>
        <v>1.7740832077546637E-2</v>
      </c>
      <c r="P54" s="21">
        <f t="shared" si="6"/>
        <v>-9.7517212778226552E-3</v>
      </c>
      <c r="Q54" s="21">
        <f t="shared" si="6"/>
        <v>-2.4737138741871782E-2</v>
      </c>
      <c r="R54" s="21">
        <f t="shared" si="6"/>
        <v>7.5443110348770723E-3</v>
      </c>
      <c r="S54" s="21">
        <f t="shared" si="6"/>
        <v>-4.7640260725129391E-2</v>
      </c>
      <c r="T54" s="21">
        <f t="shared" si="6"/>
        <v>8.202136296578965E-3</v>
      </c>
      <c r="U54" s="21">
        <f t="shared" si="6"/>
        <v>-9.0232165549350117E-3</v>
      </c>
      <c r="V54" s="21">
        <f t="shared" si="6"/>
        <v>-2.6767463335660845E-2</v>
      </c>
      <c r="W54" s="21">
        <f t="shared" si="6"/>
        <v>-2.6791734480353407E-2</v>
      </c>
      <c r="X54" s="21">
        <f t="shared" si="6"/>
        <v>8.9630150124930488E-2</v>
      </c>
      <c r="Y54" s="21">
        <f t="shared" si="6"/>
        <v>-7.8431372549019746E-5</v>
      </c>
      <c r="Z54" s="21">
        <f t="shared" si="6"/>
        <v>9.4461538461538454E-3</v>
      </c>
      <c r="AA54" s="21">
        <f t="shared" si="6"/>
        <v>-7.927758313372512E-3</v>
      </c>
      <c r="AB54" s="21">
        <f t="shared" si="6"/>
        <v>-4.9429958219847697E-3</v>
      </c>
      <c r="AC54" s="21">
        <f t="shared" si="6"/>
        <v>7.8226469346269895E-3</v>
      </c>
      <c r="AD54" s="21">
        <f t="shared" si="6"/>
        <v>-2.0820799083062627E-2</v>
      </c>
      <c r="AE54" s="21">
        <f t="shared" si="6"/>
        <v>-3.5361349826349836E-2</v>
      </c>
      <c r="AF54" s="21">
        <f t="shared" si="6"/>
        <v>0</v>
      </c>
      <c r="AG54" s="21">
        <f t="shared" si="6"/>
        <v>-3.5330357159179837E-3</v>
      </c>
      <c r="AH54" s="21">
        <f t="shared" si="3"/>
        <v>-8.8773029552386591E-3</v>
      </c>
    </row>
    <row r="55" spans="1:35" x14ac:dyDescent="0.3">
      <c r="A55" t="s">
        <v>49</v>
      </c>
      <c r="B55" s="21">
        <f>B19-B46</f>
        <v>-6.2848346942535813E-2</v>
      </c>
      <c r="C55" s="21">
        <f t="shared" ref="C55:AG55" si="7">C19-C46</f>
        <v>-2.4429452648163631E-2</v>
      </c>
      <c r="D55" s="21">
        <f t="shared" si="7"/>
        <v>-3.1182613575441845E-2</v>
      </c>
      <c r="E55" s="21">
        <f t="shared" si="7"/>
        <v>7.879599526318315E-2</v>
      </c>
      <c r="F55" s="21">
        <f t="shared" si="7"/>
        <v>-1.0468924491487591E-2</v>
      </c>
      <c r="G55" s="21">
        <f t="shared" si="7"/>
        <v>-1.7354724047292509E-2</v>
      </c>
      <c r="H55" s="21">
        <f t="shared" si="7"/>
        <v>-2.7339894803344415E-2</v>
      </c>
      <c r="I55" s="21">
        <f t="shared" si="7"/>
        <v>-5.6803984640923171E-2</v>
      </c>
      <c r="J55" s="21">
        <f t="shared" si="7"/>
        <v>-1.8680496298793099E-2</v>
      </c>
      <c r="K55" s="21">
        <f t="shared" si="7"/>
        <v>-5.6233712669399045E-3</v>
      </c>
      <c r="L55" s="21">
        <f t="shared" si="7"/>
        <v>-1.6204574522895435E-2</v>
      </c>
      <c r="M55" s="21">
        <f t="shared" si="7"/>
        <v>-1.6035813379913031E-2</v>
      </c>
      <c r="N55" s="21">
        <f t="shared" si="7"/>
        <v>-2.908594789826369E-2</v>
      </c>
      <c r="O55" s="21">
        <f t="shared" si="7"/>
        <v>-1.8736365054539992E-2</v>
      </c>
      <c r="P55" s="21">
        <f t="shared" si="7"/>
        <v>-2.3169892078151615E-2</v>
      </c>
      <c r="Q55" s="21">
        <f t="shared" si="7"/>
        <v>-3.4847589039237965E-2</v>
      </c>
      <c r="R55" s="21">
        <f t="shared" si="7"/>
        <v>-3.7481771285036072E-3</v>
      </c>
      <c r="S55" s="21">
        <f t="shared" si="7"/>
        <v>-6.2582789460761568E-2</v>
      </c>
      <c r="T55" s="21">
        <f t="shared" si="7"/>
        <v>4.0354696299122984E-3</v>
      </c>
      <c r="U55" s="21">
        <f t="shared" si="7"/>
        <v>-2.2971491701267364E-2</v>
      </c>
      <c r="V55" s="21">
        <f t="shared" si="7"/>
        <v>-6.8931939009738742E-4</v>
      </c>
      <c r="W55" s="21">
        <f t="shared" si="7"/>
        <v>-1.2531484925986207E-2</v>
      </c>
      <c r="X55" s="21">
        <f t="shared" si="7"/>
        <v>2.5854036605025093E-2</v>
      </c>
      <c r="Y55" s="21">
        <f t="shared" si="7"/>
        <v>-7.8431372549019746E-5</v>
      </c>
      <c r="Z55" s="21">
        <f t="shared" si="7"/>
        <v>9.4461538461538454E-3</v>
      </c>
      <c r="AA55" s="21">
        <f t="shared" si="7"/>
        <v>-8.219985081344458E-3</v>
      </c>
      <c r="AB55" s="21">
        <f t="shared" si="7"/>
        <v>-4.9429958219847697E-3</v>
      </c>
      <c r="AC55" s="21">
        <f t="shared" si="7"/>
        <v>-5.6455192181029228E-3</v>
      </c>
      <c r="AD55" s="21">
        <f t="shared" si="7"/>
        <v>-1.4972845866688358E-2</v>
      </c>
      <c r="AE55" s="21">
        <f t="shared" si="7"/>
        <v>-3.7673058730870847E-3</v>
      </c>
      <c r="AF55" s="21">
        <f t="shared" si="7"/>
        <v>0</v>
      </c>
      <c r="AG55" s="21">
        <f t="shared" si="7"/>
        <v>-3.5330357159179837E-3</v>
      </c>
      <c r="AH55" s="21">
        <f t="shared" si="3"/>
        <v>-1.3073866153123129E-2</v>
      </c>
    </row>
    <row r="56" spans="1:35" x14ac:dyDescent="0.3">
      <c r="A56" t="s">
        <v>50</v>
      </c>
      <c r="B56" s="21">
        <f>B20-B46</f>
        <v>-1.9426317342697442E-3</v>
      </c>
      <c r="C56" s="21">
        <f t="shared" ref="C56:AG56" si="8">C20-C46</f>
        <v>1.3316170934973968E-2</v>
      </c>
      <c r="D56" s="21">
        <f t="shared" si="8"/>
        <v>-3.2934049753107535E-2</v>
      </c>
      <c r="E56" s="21">
        <f t="shared" si="8"/>
        <v>1.0450671522175943E-2</v>
      </c>
      <c r="F56" s="21">
        <f t="shared" si="8"/>
        <v>-2.6007396365797766E-2</v>
      </c>
      <c r="G56" s="21">
        <f t="shared" si="8"/>
        <v>-1.4520387512394111E-2</v>
      </c>
      <c r="H56" s="21">
        <f t="shared" si="8"/>
        <v>-8.1732281366777466E-3</v>
      </c>
      <c r="I56" s="21">
        <f t="shared" si="8"/>
        <v>6.638957138845375E-2</v>
      </c>
      <c r="J56" s="21">
        <f t="shared" si="8"/>
        <v>-1.0667238353774575E-2</v>
      </c>
      <c r="K56" s="21">
        <f t="shared" si="8"/>
        <v>1.9030116576731988E-2</v>
      </c>
      <c r="L56" s="21">
        <f t="shared" si="8"/>
        <v>1.1544590505041011E-2</v>
      </c>
      <c r="M56" s="21">
        <f t="shared" si="8"/>
        <v>3.0118056677060187E-3</v>
      </c>
      <c r="N56" s="21">
        <f t="shared" si="8"/>
        <v>-1.5990402106930875E-2</v>
      </c>
      <c r="O56" s="21">
        <f t="shared" si="8"/>
        <v>1.1605862752393264E-2</v>
      </c>
      <c r="P56" s="21">
        <f t="shared" si="8"/>
        <v>-3.4825469414214269E-3</v>
      </c>
      <c r="Q56" s="21">
        <f t="shared" si="8"/>
        <v>-1.6881887197299848E-2</v>
      </c>
      <c r="R56" s="21">
        <f t="shared" si="8"/>
        <v>3.7565397197969193E-3</v>
      </c>
      <c r="S56" s="21">
        <f t="shared" si="8"/>
        <v>-2.1890148768120885E-2</v>
      </c>
      <c r="T56" s="21">
        <f t="shared" si="8"/>
        <v>8.202136296578965E-3</v>
      </c>
      <c r="U56" s="21">
        <f t="shared" si="8"/>
        <v>2.3419368606851038E-2</v>
      </c>
      <c r="V56" s="21">
        <f t="shared" si="8"/>
        <v>8.4750291980975612E-3</v>
      </c>
      <c r="W56" s="21">
        <f t="shared" si="8"/>
        <v>1.8004645610144331E-2</v>
      </c>
      <c r="X56" s="21">
        <f t="shared" si="8"/>
        <v>-7.3618038971523955E-2</v>
      </c>
      <c r="Y56" s="21">
        <f t="shared" si="8"/>
        <v>-7.8431372549019746E-5</v>
      </c>
      <c r="Z56" s="21">
        <f t="shared" si="8"/>
        <v>9.4461538461538454E-3</v>
      </c>
      <c r="AA56" s="21">
        <f t="shared" si="8"/>
        <v>-1.729439524468384E-2</v>
      </c>
      <c r="AB56" s="21">
        <f t="shared" si="8"/>
        <v>-4.9429958219847697E-3</v>
      </c>
      <c r="AC56" s="21">
        <f t="shared" si="8"/>
        <v>-5.6908665788865257E-3</v>
      </c>
      <c r="AD56" s="21">
        <f t="shared" si="8"/>
        <v>-1.4972845866688358E-2</v>
      </c>
      <c r="AE56" s="21">
        <f t="shared" si="8"/>
        <v>-1.0478122650129028E-2</v>
      </c>
      <c r="AF56" s="21">
        <f t="shared" si="8"/>
        <v>0</v>
      </c>
      <c r="AG56" s="21">
        <f t="shared" si="8"/>
        <v>-3.5330357159179837E-3</v>
      </c>
      <c r="AH56" s="21">
        <f t="shared" si="3"/>
        <v>-2.3889370770956058E-3</v>
      </c>
    </row>
    <row r="57" spans="1:35" x14ac:dyDescent="0.3">
      <c r="A57" t="s">
        <v>51</v>
      </c>
      <c r="B57" s="21">
        <f>B21-B46</f>
        <v>-4.1721300259888426E-2</v>
      </c>
      <c r="C57" s="21">
        <f t="shared" ref="C57:AG57" si="9">C21-C46</f>
        <v>-7.6747547455999886E-3</v>
      </c>
      <c r="D57" s="21">
        <f t="shared" si="9"/>
        <v>-4.3770435589493367E-2</v>
      </c>
      <c r="E57" s="21">
        <f t="shared" si="9"/>
        <v>1.0450671522175943E-2</v>
      </c>
      <c r="F57" s="21">
        <f t="shared" si="9"/>
        <v>-1.9937669254350001E-2</v>
      </c>
      <c r="G57" s="21">
        <f t="shared" si="9"/>
        <v>-1.4779712851591654E-2</v>
      </c>
      <c r="H57" s="21">
        <f t="shared" si="9"/>
        <v>-1.2871809696961434E-2</v>
      </c>
      <c r="I57" s="21">
        <f t="shared" si="9"/>
        <v>2.8975078963902603E-3</v>
      </c>
      <c r="J57" s="21">
        <f t="shared" si="9"/>
        <v>-2.0355805433216714E-2</v>
      </c>
      <c r="K57" s="21">
        <f t="shared" si="9"/>
        <v>-5.5490080023925907E-3</v>
      </c>
      <c r="L57" s="21">
        <f t="shared" si="9"/>
        <v>-2.2195014649532718E-2</v>
      </c>
      <c r="M57" s="21">
        <f t="shared" si="9"/>
        <v>-1.640567006044932E-2</v>
      </c>
      <c r="N57" s="21">
        <f t="shared" si="9"/>
        <v>-2.1160939117090528E-2</v>
      </c>
      <c r="O57" s="21">
        <f t="shared" si="9"/>
        <v>5.3965301626925756E-3</v>
      </c>
      <c r="P57" s="21">
        <f t="shared" si="9"/>
        <v>-3.0926401195451803E-2</v>
      </c>
      <c r="Q57" s="21">
        <f t="shared" si="9"/>
        <v>-1.2315896617659361E-2</v>
      </c>
      <c r="R57" s="21">
        <f t="shared" si="9"/>
        <v>-6.7418589113522331E-2</v>
      </c>
      <c r="S57" s="21">
        <f t="shared" si="9"/>
        <v>-2.9249456127428242E-2</v>
      </c>
      <c r="T57" s="21">
        <f t="shared" si="9"/>
        <v>8.202136296578965E-3</v>
      </c>
      <c r="U57" s="21">
        <f t="shared" si="9"/>
        <v>-2.7855963328858254E-2</v>
      </c>
      <c r="V57" s="21">
        <f t="shared" si="9"/>
        <v>-4.1378882297423036E-2</v>
      </c>
      <c r="W57" s="21">
        <f t="shared" si="9"/>
        <v>-1.2531484925986207E-2</v>
      </c>
      <c r="X57" s="21">
        <f t="shared" si="9"/>
        <v>-4.7517952690246987E-2</v>
      </c>
      <c r="Y57" s="21">
        <f t="shared" si="9"/>
        <v>-7.8431372549019746E-5</v>
      </c>
      <c r="Z57" s="21">
        <f t="shared" si="9"/>
        <v>9.4461538461538454E-3</v>
      </c>
      <c r="AA57" s="21">
        <f t="shared" si="9"/>
        <v>-5.4041668834062688E-2</v>
      </c>
      <c r="AB57" s="21">
        <f t="shared" si="9"/>
        <v>-4.9429958219847697E-3</v>
      </c>
      <c r="AC57" s="21">
        <f t="shared" si="9"/>
        <v>-1.2539551999000515E-2</v>
      </c>
      <c r="AD57" s="21">
        <f t="shared" si="9"/>
        <v>-1.4972845866688358E-2</v>
      </c>
      <c r="AE57" s="21">
        <f t="shared" si="9"/>
        <v>-1.0658302830309208E-2</v>
      </c>
      <c r="AF57" s="21">
        <f t="shared" si="9"/>
        <v>0</v>
      </c>
      <c r="AG57" s="21">
        <f t="shared" si="9"/>
        <v>-3.5330357159179837E-3</v>
      </c>
      <c r="AH57" s="21">
        <f t="shared" si="3"/>
        <v>-1.7499705583551999E-2</v>
      </c>
    </row>
    <row r="58" spans="1:35" x14ac:dyDescent="0.3">
      <c r="A58" t="s">
        <v>52</v>
      </c>
      <c r="B58" s="21">
        <f>B22-B46</f>
        <v>0.12269187118970686</v>
      </c>
      <c r="C58" s="21">
        <f t="shared" ref="C58:AG58" si="10">C22-C46</f>
        <v>3.3527458118738217E-2</v>
      </c>
      <c r="D58" s="21">
        <f t="shared" si="10"/>
        <v>5.6970804302689922E-2</v>
      </c>
      <c r="E58" s="21">
        <f t="shared" si="10"/>
        <v>1.0450671522175943E-2</v>
      </c>
      <c r="F58" s="21">
        <f t="shared" si="10"/>
        <v>6.2779979894490565E-2</v>
      </c>
      <c r="G58" s="21">
        <f t="shared" si="10"/>
        <v>4.4358343811217484E-2</v>
      </c>
      <c r="H58" s="21">
        <f t="shared" si="10"/>
        <v>9.1262725283991833E-2</v>
      </c>
      <c r="I58" s="21">
        <f t="shared" si="10"/>
        <v>2.8975078963902603E-3</v>
      </c>
      <c r="J58" s="21">
        <f t="shared" si="10"/>
        <v>6.3886987731703496E-2</v>
      </c>
      <c r="K58" s="21">
        <f t="shared" si="10"/>
        <v>-1.7781084868615796E-2</v>
      </c>
      <c r="L58" s="21">
        <f t="shared" si="10"/>
        <v>2.9016260274153709E-2</v>
      </c>
      <c r="M58" s="21">
        <f t="shared" si="10"/>
        <v>2.2813785865725821E-2</v>
      </c>
      <c r="N58" s="21">
        <f t="shared" si="10"/>
        <v>5.7064714539597619E-2</v>
      </c>
      <c r="O58" s="21">
        <f t="shared" si="10"/>
        <v>-6.6407589791348529E-4</v>
      </c>
      <c r="P58" s="21">
        <f t="shared" si="10"/>
        <v>2.4596769891694799E-2</v>
      </c>
      <c r="Q58" s="21">
        <f t="shared" si="10"/>
        <v>3.7711467927840414E-2</v>
      </c>
      <c r="R58" s="21">
        <f t="shared" si="10"/>
        <v>-2.4099244318612358E-2</v>
      </c>
      <c r="S58" s="21">
        <f t="shared" si="10"/>
        <v>6.6152842723146477E-2</v>
      </c>
      <c r="T58" s="21">
        <f t="shared" si="10"/>
        <v>-8.5342653770612009E-3</v>
      </c>
      <c r="U58" s="21">
        <f t="shared" si="10"/>
        <v>3.3259578049841018E-2</v>
      </c>
      <c r="V58" s="21">
        <f t="shared" si="10"/>
        <v>2.8027987681261992E-2</v>
      </c>
      <c r="W58" s="21">
        <f t="shared" si="10"/>
        <v>2.620030225528946E-3</v>
      </c>
      <c r="X58" s="21">
        <f t="shared" si="10"/>
        <v>-7.1971209118990076E-2</v>
      </c>
      <c r="Y58" s="21">
        <f t="shared" si="10"/>
        <v>-7.8431372549019746E-5</v>
      </c>
      <c r="Z58" s="21">
        <f t="shared" si="10"/>
        <v>9.4461538461538454E-3</v>
      </c>
      <c r="AA58" s="21">
        <f t="shared" si="10"/>
        <v>6.6713701921308072E-2</v>
      </c>
      <c r="AB58" s="21">
        <f t="shared" si="10"/>
        <v>-4.9429958219847697E-3</v>
      </c>
      <c r="AC58" s="21">
        <f t="shared" si="10"/>
        <v>-5.8306615462676995E-3</v>
      </c>
      <c r="AD58" s="21">
        <f t="shared" si="10"/>
        <v>-1.4972845866688358E-2</v>
      </c>
      <c r="AE58" s="21">
        <f t="shared" si="10"/>
        <v>2.3403155888683757E-2</v>
      </c>
      <c r="AF58" s="21">
        <f t="shared" si="10"/>
        <v>0</v>
      </c>
      <c r="AG58" s="21">
        <f t="shared" si="10"/>
        <v>-3.5330357159179837E-3</v>
      </c>
      <c r="AH58" s="21">
        <f t="shared" si="3"/>
        <v>2.303890464629501E-2</v>
      </c>
    </row>
    <row r="59" spans="1:35" x14ac:dyDescent="0.3">
      <c r="A59" t="s">
        <v>53</v>
      </c>
      <c r="B59" s="21">
        <f>B23-B46</f>
        <v>-2.0208404862743098E-2</v>
      </c>
      <c r="C59" s="21">
        <f t="shared" ref="C59:AG59" si="11">C23-C46</f>
        <v>-1.3709618530103138E-2</v>
      </c>
      <c r="D59" s="21">
        <f t="shared" si="11"/>
        <v>9.800992981935203E-3</v>
      </c>
      <c r="E59" s="21">
        <f t="shared" si="11"/>
        <v>1.0450671522175943E-2</v>
      </c>
      <c r="F59" s="21">
        <f t="shared" si="11"/>
        <v>-1.2619156564993321E-2</v>
      </c>
      <c r="G59" s="21">
        <f t="shared" si="11"/>
        <v>-2.0697845352002638E-2</v>
      </c>
      <c r="H59" s="21">
        <f t="shared" si="11"/>
        <v>-1.5679975775004334E-2</v>
      </c>
      <c r="I59" s="21">
        <f t="shared" si="11"/>
        <v>2.5285567597882797E-2</v>
      </c>
      <c r="J59" s="21">
        <f t="shared" si="11"/>
        <v>2.7452773008935453E-3</v>
      </c>
      <c r="K59" s="21">
        <f t="shared" si="11"/>
        <v>5.1159805821347033E-4</v>
      </c>
      <c r="L59" s="21">
        <f t="shared" si="11"/>
        <v>2.4515547679242362E-4</v>
      </c>
      <c r="M59" s="21">
        <f t="shared" si="11"/>
        <v>3.0118056677060187E-3</v>
      </c>
      <c r="N59" s="21">
        <f t="shared" si="11"/>
        <v>-3.450565514872244E-2</v>
      </c>
      <c r="O59" s="21">
        <f t="shared" si="11"/>
        <v>5.360020487628684E-3</v>
      </c>
      <c r="P59" s="21">
        <f t="shared" si="11"/>
        <v>-3.6242702974304971E-3</v>
      </c>
      <c r="Q59" s="21">
        <f t="shared" si="11"/>
        <v>-7.1731493332221792E-3</v>
      </c>
      <c r="R59" s="21">
        <f t="shared" si="11"/>
        <v>-2.4694216801135038E-2</v>
      </c>
      <c r="S59" s="21">
        <f t="shared" si="11"/>
        <v>-1.5396642274614387E-2</v>
      </c>
      <c r="T59" s="21">
        <f t="shared" si="11"/>
        <v>2.5223412892323646E-2</v>
      </c>
      <c r="U59" s="21">
        <f t="shared" si="11"/>
        <v>2.3156095241339849E-2</v>
      </c>
      <c r="V59" s="21">
        <f t="shared" si="11"/>
        <v>1.4816865214901918E-2</v>
      </c>
      <c r="W59" s="21">
        <f t="shared" si="11"/>
        <v>-1.276458515908644E-2</v>
      </c>
      <c r="X59" s="21">
        <f t="shared" si="11"/>
        <v>1.7118290812549401E-3</v>
      </c>
      <c r="Y59" s="21">
        <f t="shared" si="11"/>
        <v>-7.8431372549019746E-5</v>
      </c>
      <c r="Z59" s="21">
        <f t="shared" si="11"/>
        <v>9.4461538461538454E-3</v>
      </c>
      <c r="AA59" s="21">
        <f t="shared" si="11"/>
        <v>2.720321241081855E-2</v>
      </c>
      <c r="AB59" s="21">
        <f t="shared" si="11"/>
        <v>-4.9429958219847697E-3</v>
      </c>
      <c r="AC59" s="21">
        <f t="shared" si="11"/>
        <v>1.0658901778702317E-3</v>
      </c>
      <c r="AD59" s="21">
        <f t="shared" si="11"/>
        <v>-1.4972845866688358E-2</v>
      </c>
      <c r="AE59" s="21">
        <f t="shared" si="11"/>
        <v>-1.0567608108742002E-2</v>
      </c>
      <c r="AF59" s="21">
        <f t="shared" si="11"/>
        <v>0</v>
      </c>
      <c r="AG59" s="21">
        <f t="shared" si="11"/>
        <v>-3.5330357159179837E-3</v>
      </c>
      <c r="AH59" s="21">
        <f t="shared" si="3"/>
        <v>-1.7229340320952687E-3</v>
      </c>
    </row>
    <row r="60" spans="1:35" x14ac:dyDescent="0.3">
      <c r="A60" t="s">
        <v>54</v>
      </c>
      <c r="B60" s="21">
        <f>B24-B46</f>
        <v>-2.0841391372218118E-2</v>
      </c>
      <c r="C60" s="21">
        <f t="shared" ref="C60:AG60" si="12">C24-C46</f>
        <v>1.4111911883280398E-3</v>
      </c>
      <c r="D60" s="21">
        <f t="shared" si="12"/>
        <v>-1.7226034045091827E-2</v>
      </c>
      <c r="E60" s="21">
        <f t="shared" si="12"/>
        <v>1.0450671522175943E-2</v>
      </c>
      <c r="F60" s="21">
        <f t="shared" si="12"/>
        <v>-6.1836078195422585E-3</v>
      </c>
      <c r="G60" s="21">
        <f t="shared" si="12"/>
        <v>-1.4727176391288203E-2</v>
      </c>
      <c r="H60" s="21">
        <f t="shared" si="12"/>
        <v>8.4934385299889198E-3</v>
      </c>
      <c r="I60" s="21">
        <f t="shared" si="12"/>
        <v>-1.170103224959514E-2</v>
      </c>
      <c r="J60" s="21">
        <f t="shared" si="12"/>
        <v>7.208831764448009E-3</v>
      </c>
      <c r="K60" s="21">
        <f t="shared" si="12"/>
        <v>5.1159805821347033E-4</v>
      </c>
      <c r="L60" s="21">
        <f t="shared" si="12"/>
        <v>2.1305480909853541E-4</v>
      </c>
      <c r="M60" s="21">
        <f t="shared" si="12"/>
        <v>-6.6969321963716508E-3</v>
      </c>
      <c r="N60" s="21">
        <f t="shared" si="12"/>
        <v>-1.1685584374745494E-2</v>
      </c>
      <c r="O60" s="21">
        <f t="shared" si="12"/>
        <v>-6.6407589791348529E-4</v>
      </c>
      <c r="P60" s="21">
        <f t="shared" si="12"/>
        <v>3.320174147013947E-3</v>
      </c>
      <c r="Q60" s="21">
        <f t="shared" si="12"/>
        <v>-7.268333037771961E-3</v>
      </c>
      <c r="R60" s="21">
        <f t="shared" si="12"/>
        <v>3.3752415485159691E-2</v>
      </c>
      <c r="S60" s="21">
        <f t="shared" si="12"/>
        <v>-1.5783672462969078E-2</v>
      </c>
      <c r="T60" s="21">
        <f t="shared" si="12"/>
        <v>-4.200706872434154E-2</v>
      </c>
      <c r="U60" s="21">
        <f t="shared" si="12"/>
        <v>4.5514440785491524E-3</v>
      </c>
      <c r="V60" s="21">
        <f t="shared" si="12"/>
        <v>8.3548128085964585E-3</v>
      </c>
      <c r="W60" s="21">
        <f t="shared" si="12"/>
        <v>2.620030225528946E-3</v>
      </c>
      <c r="X60" s="21">
        <f t="shared" si="12"/>
        <v>-6.1184365098078161E-2</v>
      </c>
      <c r="Y60" s="21">
        <f t="shared" si="12"/>
        <v>-7.8431372549019746E-5</v>
      </c>
      <c r="Z60" s="21">
        <f t="shared" si="12"/>
        <v>9.4461538461538454E-3</v>
      </c>
      <c r="AA60" s="21">
        <f t="shared" si="12"/>
        <v>-8.8357486281424868E-3</v>
      </c>
      <c r="AB60" s="21">
        <f t="shared" si="12"/>
        <v>-4.9429958219847697E-3</v>
      </c>
      <c r="AC60" s="21">
        <f t="shared" si="12"/>
        <v>1.495477906675912E-2</v>
      </c>
      <c r="AD60" s="21">
        <f t="shared" si="12"/>
        <v>-2.0855198807864829E-2</v>
      </c>
      <c r="AE60" s="21">
        <f t="shared" si="12"/>
        <v>9.6579317716396808E-3</v>
      </c>
      <c r="AF60" s="21">
        <f t="shared" si="12"/>
        <v>0</v>
      </c>
      <c r="AG60" s="21">
        <f t="shared" si="12"/>
        <v>-3.5330357159179837E-3</v>
      </c>
      <c r="AH60" s="21">
        <f t="shared" si="3"/>
        <v>-4.3521298973353811E-3</v>
      </c>
    </row>
    <row r="61" spans="1:35" x14ac:dyDescent="0.3">
      <c r="A61" t="s">
        <v>55</v>
      </c>
      <c r="B61" s="21">
        <f>B25-B46</f>
        <v>1.1172263346569608E-2</v>
      </c>
      <c r="C61" s="21">
        <f t="shared" ref="C61:AG61" si="13">C25-C46</f>
        <v>-1.2216080812811616E-2</v>
      </c>
      <c r="D61" s="21">
        <f t="shared" si="13"/>
        <v>-1.7976784795842575E-2</v>
      </c>
      <c r="E61" s="21">
        <f t="shared" si="13"/>
        <v>8.7891748963253385E-2</v>
      </c>
      <c r="F61" s="21">
        <f t="shared" si="13"/>
        <v>-1.5096742605675863E-2</v>
      </c>
      <c r="G61" s="21">
        <f t="shared" si="13"/>
        <v>1.4540533821745783E-3</v>
      </c>
      <c r="H61" s="21">
        <f t="shared" si="13"/>
        <v>1.6844205615065628E-2</v>
      </c>
      <c r="I61" s="21">
        <f t="shared" si="13"/>
        <v>2.8975078963902603E-3</v>
      </c>
      <c r="J61" s="21">
        <f t="shared" si="13"/>
        <v>2.6218662185783538E-3</v>
      </c>
      <c r="K61" s="21">
        <f t="shared" si="13"/>
        <v>-5.6995820660101313E-3</v>
      </c>
      <c r="L61" s="21">
        <f t="shared" si="13"/>
        <v>1.8058727663100311E-4</v>
      </c>
      <c r="M61" s="21">
        <f t="shared" si="13"/>
        <v>3.0118056677060187E-3</v>
      </c>
      <c r="N61" s="21">
        <f t="shared" si="13"/>
        <v>-1.9782576100796475E-2</v>
      </c>
      <c r="O61" s="21">
        <f t="shared" si="13"/>
        <v>-6.6520998500092937E-3</v>
      </c>
      <c r="P61" s="21">
        <f t="shared" si="13"/>
        <v>1.031318114002094E-2</v>
      </c>
      <c r="Q61" s="21">
        <f t="shared" si="13"/>
        <v>1.2436578629865391E-2</v>
      </c>
      <c r="R61" s="21">
        <f t="shared" si="13"/>
        <v>-5.3064083266239598E-2</v>
      </c>
      <c r="S61" s="21">
        <f t="shared" si="13"/>
        <v>1.7597390719418605E-2</v>
      </c>
      <c r="T61" s="21">
        <f t="shared" si="13"/>
        <v>4.7849713389089985E-2</v>
      </c>
      <c r="U61" s="21">
        <f t="shared" si="13"/>
        <v>-1.3713396104099249E-2</v>
      </c>
      <c r="V61" s="21">
        <f t="shared" si="13"/>
        <v>7.3069292399367936E-2</v>
      </c>
      <c r="W61" s="21">
        <f t="shared" si="13"/>
        <v>-1.3004969774471055E-2</v>
      </c>
      <c r="X61" s="21">
        <f t="shared" si="13"/>
        <v>-5.3962635826659444E-2</v>
      </c>
      <c r="Y61" s="21">
        <f t="shared" si="13"/>
        <v>-7.8431372549019746E-5</v>
      </c>
      <c r="Z61" s="21">
        <f t="shared" si="13"/>
        <v>9.4461538461538454E-3</v>
      </c>
      <c r="AA61" s="21">
        <f t="shared" si="13"/>
        <v>-9.1604239528178116E-3</v>
      </c>
      <c r="AB61" s="21">
        <f t="shared" si="13"/>
        <v>-4.6038886232943672E-2</v>
      </c>
      <c r="AC61" s="21">
        <f t="shared" si="13"/>
        <v>-5.7834248906229188E-3</v>
      </c>
      <c r="AD61" s="21">
        <f t="shared" si="13"/>
        <v>-1.4972845866688358E-2</v>
      </c>
      <c r="AE61" s="21">
        <f t="shared" si="13"/>
        <v>2.855210683204306E-3</v>
      </c>
      <c r="AF61" s="21">
        <f t="shared" si="13"/>
        <v>0</v>
      </c>
      <c r="AG61" s="21">
        <f t="shared" si="13"/>
        <v>8.9669642840820175E-3</v>
      </c>
      <c r="AH61" s="21">
        <f t="shared" si="3"/>
        <v>6.6892374810421213E-4</v>
      </c>
    </row>
    <row r="62" spans="1:35" x14ac:dyDescent="0.3">
      <c r="A62" t="s">
        <v>56</v>
      </c>
      <c r="B62" s="21">
        <f>B26-B46</f>
        <v>5.0090861088696766E-2</v>
      </c>
      <c r="C62" s="21">
        <f t="shared" ref="C62:AG62" si="14">C26-C46</f>
        <v>3.089970456847544E-2</v>
      </c>
      <c r="D62" s="21">
        <f t="shared" si="14"/>
        <v>5.7420040600982818E-2</v>
      </c>
      <c r="E62" s="21">
        <f t="shared" si="14"/>
        <v>4.2006715221759427E-3</v>
      </c>
      <c r="F62" s="21">
        <f t="shared" si="14"/>
        <v>2.9703600975155522E-2</v>
      </c>
      <c r="G62" s="21">
        <f t="shared" si="14"/>
        <v>4.0927737592700894E-2</v>
      </c>
      <c r="H62" s="21">
        <f t="shared" si="14"/>
        <v>4.1826771863322253E-2</v>
      </c>
      <c r="I62" s="21">
        <f t="shared" si="14"/>
        <v>-4.5098995110171474E-3</v>
      </c>
      <c r="J62" s="21">
        <f t="shared" si="14"/>
        <v>5.783723561865832E-2</v>
      </c>
      <c r="K62" s="21">
        <f t="shared" si="14"/>
        <v>6.7615980582134711E-3</v>
      </c>
      <c r="L62" s="21">
        <f t="shared" si="14"/>
        <v>4.6124758048387983E-2</v>
      </c>
      <c r="M62" s="21">
        <f t="shared" si="14"/>
        <v>4.2227491942215825E-2</v>
      </c>
      <c r="N62" s="21">
        <f t="shared" si="14"/>
        <v>5.1264619195564562E-2</v>
      </c>
      <c r="O62" s="21">
        <f t="shared" si="14"/>
        <v>5.360020487628684E-3</v>
      </c>
      <c r="P62" s="21">
        <f t="shared" si="14"/>
        <v>2.415350748034728E-2</v>
      </c>
      <c r="Q62" s="21">
        <f t="shared" si="14"/>
        <v>1.2339510099482941E-2</v>
      </c>
      <c r="R62" s="21">
        <f t="shared" si="14"/>
        <v>1.7238520533901146E-2</v>
      </c>
      <c r="S62" s="21">
        <f t="shared" si="14"/>
        <v>6.4083877205905096E-2</v>
      </c>
      <c r="T62" s="21">
        <f t="shared" si="14"/>
        <v>2.0914000703358627E-2</v>
      </c>
      <c r="U62" s="21">
        <f t="shared" si="14"/>
        <v>2.7807258032037523E-2</v>
      </c>
      <c r="V62" s="21">
        <f t="shared" si="14"/>
        <v>3.2922082674843506E-2</v>
      </c>
      <c r="W62" s="21">
        <f t="shared" si="14"/>
        <v>-2.9126001520502799E-2</v>
      </c>
      <c r="X62" s="21">
        <f t="shared" si="14"/>
        <v>7.751722884648253E-2</v>
      </c>
      <c r="Y62" s="21">
        <f t="shared" si="14"/>
        <v>-7.8431372549019746E-5</v>
      </c>
      <c r="Z62" s="21">
        <f t="shared" si="14"/>
        <v>9.4461538461538454E-3</v>
      </c>
      <c r="AA62" s="21">
        <f t="shared" si="14"/>
        <v>3.6799172006778146E-2</v>
      </c>
      <c r="AB62" s="21">
        <f t="shared" si="14"/>
        <v>-1.3715672505561984E-3</v>
      </c>
      <c r="AC62" s="21">
        <f t="shared" si="14"/>
        <v>1.4858993626146094E-2</v>
      </c>
      <c r="AD62" s="21">
        <f t="shared" si="14"/>
        <v>-9.05568610337475E-3</v>
      </c>
      <c r="AE62" s="21">
        <f t="shared" si="14"/>
        <v>9.6119674399610631E-3</v>
      </c>
      <c r="AF62" s="21">
        <f t="shared" si="14"/>
        <v>0</v>
      </c>
      <c r="AG62" s="21">
        <f t="shared" si="14"/>
        <v>-3.5330357159179837E-3</v>
      </c>
      <c r="AH62" s="21">
        <f t="shared" si="3"/>
        <v>2.3895711330739325E-2</v>
      </c>
    </row>
    <row r="63" spans="1:35" x14ac:dyDescent="0.3">
      <c r="A63" t="s">
        <v>57</v>
      </c>
      <c r="B63" s="21">
        <f>B27-B46</f>
        <v>-2.0208404862743098E-2</v>
      </c>
      <c r="C63" s="21">
        <f t="shared" ref="C63:AG63" si="15">C27-C46</f>
        <v>-8.4452310711861621E-3</v>
      </c>
      <c r="D63" s="21">
        <f t="shared" si="15"/>
        <v>-2.6562643381701161E-2</v>
      </c>
      <c r="E63" s="21">
        <f t="shared" si="15"/>
        <v>1.0450671522175943E-2</v>
      </c>
      <c r="F63" s="21">
        <f t="shared" si="15"/>
        <v>-1.2704781148762705E-2</v>
      </c>
      <c r="G63" s="21">
        <f t="shared" si="15"/>
        <v>-1.7533288389977322E-2</v>
      </c>
      <c r="H63" s="21">
        <f t="shared" si="15"/>
        <v>-7.5828097831014997E-3</v>
      </c>
      <c r="I63" s="21">
        <f t="shared" si="15"/>
        <v>2.8975078963902603E-3</v>
      </c>
      <c r="J63" s="21">
        <f t="shared" si="15"/>
        <v>-1.0272145408159121E-2</v>
      </c>
      <c r="K63" s="21">
        <f t="shared" si="15"/>
        <v>-5.6995820660101313E-3</v>
      </c>
      <c r="L63" s="21">
        <f t="shared" si="15"/>
        <v>-2.1729436401348473E-2</v>
      </c>
      <c r="M63" s="21">
        <f t="shared" si="15"/>
        <v>-2.5290081124746813E-2</v>
      </c>
      <c r="N63" s="21">
        <f t="shared" si="15"/>
        <v>2.8775224213710123E-3</v>
      </c>
      <c r="O63" s="21">
        <f t="shared" si="15"/>
        <v>-6.6407589791348529E-4</v>
      </c>
      <c r="P63" s="21">
        <f t="shared" si="15"/>
        <v>3.320174147013947E-3</v>
      </c>
      <c r="Q63" s="21">
        <f t="shared" si="15"/>
        <v>-1.6881887197299848E-2</v>
      </c>
      <c r="R63" s="21">
        <f t="shared" si="15"/>
        <v>-4.2375740132375883E-2</v>
      </c>
      <c r="S63" s="21">
        <f t="shared" si="15"/>
        <v>-2.1073355498497426E-2</v>
      </c>
      <c r="T63" s="21">
        <f t="shared" si="15"/>
        <v>4.0180358781689235E-3</v>
      </c>
      <c r="U63" s="21">
        <f t="shared" si="15"/>
        <v>-4.5394650123599381E-3</v>
      </c>
      <c r="V63" s="21">
        <f t="shared" si="15"/>
        <v>1.1580619260209361E-2</v>
      </c>
      <c r="W63" s="21">
        <f t="shared" si="15"/>
        <v>5.1800358094381403E-2</v>
      </c>
      <c r="X63" s="21">
        <f t="shared" si="15"/>
        <v>2.1512381766584748E-2</v>
      </c>
      <c r="Y63" s="21">
        <f t="shared" si="15"/>
        <v>-7.8431372549019746E-5</v>
      </c>
      <c r="Z63" s="21">
        <f t="shared" si="15"/>
        <v>9.4461538461538454E-3</v>
      </c>
      <c r="AA63" s="21">
        <f t="shared" si="15"/>
        <v>-4.5032659825053688E-2</v>
      </c>
      <c r="AB63" s="21">
        <f t="shared" si="15"/>
        <v>-4.9429958219847697E-3</v>
      </c>
      <c r="AC63" s="21">
        <f t="shared" si="15"/>
        <v>-1.2539551999000515E-2</v>
      </c>
      <c r="AD63" s="21">
        <f t="shared" si="15"/>
        <v>-1.4972845866688358E-2</v>
      </c>
      <c r="AE63" s="21">
        <f t="shared" si="15"/>
        <v>2.855210683204306E-3</v>
      </c>
      <c r="AF63" s="21">
        <f t="shared" si="15"/>
        <v>0</v>
      </c>
      <c r="AG63" s="21">
        <f t="shared" si="15"/>
        <v>-3.5330357159179837E-3</v>
      </c>
      <c r="AH63" s="21">
        <f t="shared" si="3"/>
        <v>-6.3094941394288631E-3</v>
      </c>
    </row>
    <row r="64" spans="1:35" x14ac:dyDescent="0.3">
      <c r="A64" t="s">
        <v>58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pans="1:34" x14ac:dyDescent="0.3">
      <c r="A65" t="s">
        <v>59</v>
      </c>
      <c r="B65" s="21">
        <f>B29-B46</f>
        <v>2.304122360961143E-2</v>
      </c>
      <c r="C65" s="21">
        <f>C29-C46</f>
        <v>3.5833123467881825E-2</v>
      </c>
      <c r="D65" s="21">
        <f>D29-D46</f>
        <v>9.800992981935203E-3</v>
      </c>
      <c r="E65" s="21">
        <f>E29-E46</f>
        <v>1.0450671522175943E-2</v>
      </c>
      <c r="F65" s="21">
        <f>F29-F46</f>
        <v>1.1246832518387066E-2</v>
      </c>
      <c r="G65" s="21">
        <f>G29-G46</f>
        <v>1.0947724268250528E-2</v>
      </c>
      <c r="H65" s="21">
        <f>H29-H46</f>
        <v>1.6692363261171714E-2</v>
      </c>
      <c r="I65" s="21">
        <f>I29-I46</f>
        <v>2.8975078963902603E-3</v>
      </c>
      <c r="J65" s="21">
        <f>J29-J46</f>
        <v>2.0682857738473982E-2</v>
      </c>
      <c r="K65" s="21">
        <f>K29-K46</f>
        <v>5.1159805821347033E-4</v>
      </c>
      <c r="L65" s="21">
        <f>L29-L46</f>
        <v>2.2654649527229564E-2</v>
      </c>
      <c r="M65" s="21">
        <f>M29-M46</f>
        <v>3.2138019259939032E-2</v>
      </c>
      <c r="N65" s="21">
        <f>N29-N46</f>
        <v>3.0914905598941105E-2</v>
      </c>
      <c r="O65" s="21">
        <f>O29-O46</f>
        <v>1.6982982925615925E-2</v>
      </c>
      <c r="P65" s="21">
        <f>P29-P46</f>
        <v>1.6925616323884694E-2</v>
      </c>
      <c r="Q65" s="21">
        <f>Q29-Q46</f>
        <v>1.2244326394933159E-2</v>
      </c>
      <c r="R65" s="21">
        <f>R29-R46</f>
        <v>8.5441497705648663E-3</v>
      </c>
      <c r="S65" s="21">
        <f>S29-S46</f>
        <v>1.0036258158286045E-2</v>
      </c>
      <c r="T65" s="21">
        <f>T29-T46</f>
        <v>8.202136296578965E-3</v>
      </c>
      <c r="U65" s="21">
        <f>U29-U46</f>
        <v>1.3642353169458242E-2</v>
      </c>
      <c r="V65" s="21">
        <f>V29-V46</f>
        <v>1.7533000212590313E-2</v>
      </c>
      <c r="W65" s="21">
        <f>W29-W46</f>
        <v>2.620030225528946E-3</v>
      </c>
      <c r="X65" s="21">
        <f>X29-X46</f>
        <v>-2.7556463601671889E-2</v>
      </c>
      <c r="Y65" s="21">
        <f>Y29-Y46</f>
        <v>-7.8431372549019746E-5</v>
      </c>
      <c r="Z65" s="21">
        <f>Z29-Z46</f>
        <v>9.4461538461538454E-3</v>
      </c>
      <c r="AA65" s="21">
        <f>AA29-AA46</f>
        <v>1.8280653488259628E-2</v>
      </c>
      <c r="AB65" s="21">
        <f>AB29-AB46</f>
        <v>-3.2720773599762547E-2</v>
      </c>
      <c r="AC65" s="21">
        <f>AC29-AC46</f>
        <v>1.0658901778702317E-3</v>
      </c>
      <c r="AD65" s="21">
        <f>AD29-AD46</f>
        <v>-1.4972845866688358E-2</v>
      </c>
      <c r="AE65" s="21">
        <f>AE29-AE46</f>
        <v>2.855210683204306E-3</v>
      </c>
      <c r="AF65" s="21">
        <f>AF29-AF46</f>
        <v>0</v>
      </c>
      <c r="AG65" s="21">
        <f>AG29-AG46</f>
        <v>-3.5330357159179837E-3</v>
      </c>
      <c r="AH65" s="21">
        <f>AVERAGE(B65:AG65)</f>
        <v>8.9790525382793876E-3</v>
      </c>
    </row>
    <row r="66" spans="1:34" x14ac:dyDescent="0.3">
      <c r="A66" t="s">
        <v>60</v>
      </c>
      <c r="B66" s="21">
        <f>B30-B46</f>
        <v>4.6363156341513081E-3</v>
      </c>
      <c r="C66" s="21">
        <f>C30-C46</f>
        <v>1.2873550622725457E-2</v>
      </c>
      <c r="D66" s="21">
        <f>D30-D46</f>
        <v>-8.5476308712758072E-3</v>
      </c>
      <c r="E66" s="21">
        <f>E30-E46</f>
        <v>1.016709258025E-3</v>
      </c>
      <c r="F66" s="21">
        <f>F30-F46</f>
        <v>4.2432169587624385E-4</v>
      </c>
      <c r="G66" s="21">
        <f>G30-G46</f>
        <v>-2.0489520285537022E-2</v>
      </c>
      <c r="H66" s="21">
        <f>H30-H46</f>
        <v>-3.4041518314568628E-3</v>
      </c>
      <c r="I66" s="21">
        <f>I30-I46</f>
        <v>2.8975078963902603E-3</v>
      </c>
      <c r="J66" s="21">
        <f>J30-J46</f>
        <v>-5.9448287343452332E-3</v>
      </c>
      <c r="K66" s="21">
        <f>K30-K46</f>
        <v>5.1159805821347033E-4</v>
      </c>
      <c r="L66" s="21">
        <f>L30-L46</f>
        <v>4.0036749641122246E-4</v>
      </c>
      <c r="M66" s="21">
        <f>M30-M46</f>
        <v>-6.4221565964449247E-3</v>
      </c>
      <c r="N66" s="21">
        <f>N30-N46</f>
        <v>1.1968431512280102E-2</v>
      </c>
      <c r="O66" s="21">
        <f>O30-O46</f>
        <v>-6.6407589791348529E-4</v>
      </c>
      <c r="P66" s="21">
        <f>P30-P46</f>
        <v>-1.0102644644932362E-2</v>
      </c>
      <c r="Q66" s="21">
        <f>Q30-Q46</f>
        <v>-1.6695180699913742E-2</v>
      </c>
      <c r="R66" s="21">
        <f>R30-R46</f>
        <v>0.15253951410491226</v>
      </c>
      <c r="S66" s="21">
        <f>S30-S46</f>
        <v>1.0001036969218703E-2</v>
      </c>
      <c r="T66" s="21">
        <f>T30-T46</f>
        <v>1.65354696299123E-2</v>
      </c>
      <c r="U66" s="21">
        <f>U30-U46</f>
        <v>9.0559485830536569E-3</v>
      </c>
      <c r="V66" s="21">
        <f>V30-V46</f>
        <v>-1.2088019793045076E-2</v>
      </c>
      <c r="W66" s="21">
        <f>W30-W46</f>
        <v>-1.3509002032535571E-2</v>
      </c>
      <c r="X66" s="21">
        <f>X30-X46</f>
        <v>2.1806477788936046E-2</v>
      </c>
      <c r="Y66" s="21">
        <f>Y30-Y46</f>
        <v>-7.8431372549019746E-5</v>
      </c>
      <c r="Z66" s="21">
        <f>Z30-Z46</f>
        <v>9.4461538461538454E-3</v>
      </c>
      <c r="AA66" s="21">
        <f>AA30-AA46</f>
        <v>4.571864193542239E-2</v>
      </c>
      <c r="AB66" s="21">
        <f>AB30-AB46</f>
        <v>-4.9429958219847697E-3</v>
      </c>
      <c r="AC66" s="21">
        <f>AC30-AC46</f>
        <v>1.0658901778702317E-3</v>
      </c>
      <c r="AD66" s="21">
        <f>AD30-AD46</f>
        <v>-1.4972845866688358E-2</v>
      </c>
      <c r="AE66" s="21">
        <f>AE30-AE46</f>
        <v>9.5666200791774611E-3</v>
      </c>
      <c r="AF66" s="21">
        <f>AF30-AF46</f>
        <v>0</v>
      </c>
      <c r="AG66" s="21">
        <f>AG30-AG46</f>
        <v>-3.5330357159179837E-3</v>
      </c>
      <c r="AH66" s="21">
        <f>AVERAGE(B66:AG66)</f>
        <v>5.9084385976309302E-3</v>
      </c>
    </row>
    <row r="67" spans="1:34" x14ac:dyDescent="0.3">
      <c r="A67" t="s">
        <v>61</v>
      </c>
      <c r="B67" s="21">
        <f>B31-B46</f>
        <v>4.6363156341513081E-3</v>
      </c>
      <c r="C67" s="21">
        <f>C31-C46</f>
        <v>7.5684764690528306E-3</v>
      </c>
      <c r="D67" s="21">
        <f>D31-D46</f>
        <v>1.9146787374458567E-2</v>
      </c>
      <c r="E67" s="21">
        <f>E31-E46</f>
        <v>1.0450671522175943E-2</v>
      </c>
      <c r="F67" s="21">
        <f>F31-F46</f>
        <v>4.2432169587624385E-4</v>
      </c>
      <c r="G67" s="21">
        <f>G31-G46</f>
        <v>1.1069437997559195E-2</v>
      </c>
      <c r="H67" s="21">
        <f>H31-H46</f>
        <v>2.0823370502778035E-2</v>
      </c>
      <c r="I67" s="21">
        <f>I31-I46</f>
        <v>2.8975078963902603E-3</v>
      </c>
      <c r="J67" s="21">
        <f>J31-J46</f>
        <v>2.0763295318911565E-2</v>
      </c>
      <c r="K67" s="21">
        <f>K31-K46</f>
        <v>-1.198840194178653E-2</v>
      </c>
      <c r="L67" s="21">
        <f>L31-L46</f>
        <v>1.6944596747822796E-2</v>
      </c>
      <c r="M67" s="21">
        <f>M31-M46</f>
        <v>4.110704376294412E-2</v>
      </c>
      <c r="N67" s="21">
        <f>N31-N46</f>
        <v>-1.5140495596647006E-2</v>
      </c>
      <c r="O67" s="21">
        <f>O31-O46</f>
        <v>2.8237658206132756E-2</v>
      </c>
      <c r="P67" s="21">
        <f>P31-P46</f>
        <v>1.0122895235449321E-2</v>
      </c>
      <c r="Q67" s="21">
        <f>Q31-Q46</f>
        <v>2.2143431668110392E-2</v>
      </c>
      <c r="R67" s="21">
        <f>R31-R46</f>
        <v>0.16176184710590927</v>
      </c>
      <c r="S67" s="21">
        <f>S31-S46</f>
        <v>1.5848583088258032E-2</v>
      </c>
      <c r="T67" s="21">
        <f>T31-T46</f>
        <v>-6.2326513338390593E-5</v>
      </c>
      <c r="U67" s="21">
        <f>U31-U46</f>
        <v>4.5514440785491524E-3</v>
      </c>
      <c r="V67" s="21">
        <f>V31-V46</f>
        <v>2.0671528351118452E-2</v>
      </c>
      <c r="W67" s="21">
        <f>W31-W46</f>
        <v>8.4587243340283044E-2</v>
      </c>
      <c r="X67" s="21">
        <f>X31-X46</f>
        <v>0.15137602137535178</v>
      </c>
      <c r="Y67" s="21">
        <f>Y31-Y46</f>
        <v>3.9921568627450985E-2</v>
      </c>
      <c r="Z67" s="21">
        <f>Z31-Z46</f>
        <v>9.4461538461538454E-3</v>
      </c>
      <c r="AA67" s="21">
        <f>AA31-AA46</f>
        <v>1.7183670687647562E-4</v>
      </c>
      <c r="AB67" s="21">
        <f>AB31-AB46</f>
        <v>2.36284327494438E-2</v>
      </c>
      <c r="AC67" s="21">
        <f>AC31-AC46</f>
        <v>7.9152052463633826E-3</v>
      </c>
      <c r="AD67" s="21">
        <f>AD31-AD46</f>
        <v>-9.090492925511888E-3</v>
      </c>
      <c r="AE67" s="21">
        <f>AE31-AE46</f>
        <v>4.9521877349870971E-2</v>
      </c>
      <c r="AF67" s="21">
        <f>AF31-AF46</f>
        <v>0</v>
      </c>
      <c r="AG67" s="21">
        <f>AG31-AG46</f>
        <v>-3.5330357159179837E-3</v>
      </c>
      <c r="AH67" s="21">
        <f>AVERAGE(B67:AG67)</f>
        <v>2.3310087475132527E-2</v>
      </c>
    </row>
    <row r="68" spans="1:34" x14ac:dyDescent="0.3">
      <c r="A68" t="s">
        <v>62</v>
      </c>
      <c r="B68" s="21">
        <f>B32-B46</f>
        <v>-7.4118771369330299E-3</v>
      </c>
      <c r="C68" s="21">
        <f>C32-C46</f>
        <v>2.3593759125937258E-3</v>
      </c>
      <c r="D68" s="21">
        <f>D32-D46</f>
        <v>5.4173372267594423E-4</v>
      </c>
      <c r="E68" s="21">
        <f>E32-E46</f>
        <v>1.0450671522175943E-2</v>
      </c>
      <c r="F68" s="21">
        <f>F32-F46</f>
        <v>-5.9996611735027711E-3</v>
      </c>
      <c r="G68" s="21">
        <f>G32-G46</f>
        <v>1.4540533821745783E-3</v>
      </c>
      <c r="H68" s="21">
        <f>H32-H46</f>
        <v>8.6115222007041685E-3</v>
      </c>
      <c r="I68" s="21">
        <f>I32-I46</f>
        <v>1.7712322711205077E-2</v>
      </c>
      <c r="J68" s="21">
        <f>J32-J46</f>
        <v>2.961142916704541E-2</v>
      </c>
      <c r="K68" s="21">
        <f>K32-K46</f>
        <v>5.1159805821347033E-4</v>
      </c>
      <c r="L68" s="21">
        <f>L32-L46</f>
        <v>5.8948729909167174E-3</v>
      </c>
      <c r="M68" s="21">
        <f>M32-M46</f>
        <v>3.0118056677060187E-3</v>
      </c>
      <c r="N68" s="21">
        <f>N32-N46</f>
        <v>2.1226146274582022E-2</v>
      </c>
      <c r="O68" s="21">
        <f>O32-O46</f>
        <v>1.6189856686356176E-2</v>
      </c>
      <c r="P68" s="21">
        <f>P32-P46</f>
        <v>2.359044441728422E-2</v>
      </c>
      <c r="Q68" s="21">
        <f>Q32-Q46</f>
        <v>3.1381742377009338E-2</v>
      </c>
      <c r="R68" s="21">
        <f>R32-R46</f>
        <v>0.24999714122355632</v>
      </c>
      <c r="S68" s="21">
        <f>S32-S46</f>
        <v>-1.730076282467E-3</v>
      </c>
      <c r="T68" s="21">
        <f>T32-T46</f>
        <v>4.0354696299122984E-3</v>
      </c>
      <c r="U68" s="21">
        <f>U32-U46</f>
        <v>4.5514440785491524E-3</v>
      </c>
      <c r="V68" s="21">
        <f>V32-V46</f>
        <v>3.860764628723639E-2</v>
      </c>
      <c r="W68" s="21">
        <f>W32-W46</f>
        <v>-4.2834515229016511E-2</v>
      </c>
      <c r="X68" s="21">
        <f>X32-X46</f>
        <v>-7.0544268479720673E-2</v>
      </c>
      <c r="Y68" s="21">
        <f>Y32-Y46</f>
        <v>-3.8539969834087487E-2</v>
      </c>
      <c r="Z68" s="21">
        <f>Z32-Z46</f>
        <v>9.4461538461538454E-3</v>
      </c>
      <c r="AA68" s="21">
        <f>AA32-AA46</f>
        <v>1.7949965657571797E-2</v>
      </c>
      <c r="AB68" s="21">
        <f>AB32-AB46</f>
        <v>-4.9429958219847697E-3</v>
      </c>
      <c r="AC68" s="21">
        <f>AC32-AC46</f>
        <v>-5.7368309105651424E-3</v>
      </c>
      <c r="AD68" s="21">
        <f>AD32-AD46</f>
        <v>-1.4972845866688358E-2</v>
      </c>
      <c r="AE68" s="21">
        <f>AE32-AE46</f>
        <v>2.1963490937981375E-2</v>
      </c>
      <c r="AF68" s="21">
        <f>AF32-AF46</f>
        <v>0</v>
      </c>
      <c r="AG68" s="21">
        <f>AG32-AG46</f>
        <v>-3.5330357159179837E-3</v>
      </c>
      <c r="AH68" s="21">
        <f>AVERAGE(B68:AG68)</f>
        <v>1.0089150321897509E-2</v>
      </c>
    </row>
    <row r="69" spans="1:34" x14ac:dyDescent="0.3">
      <c r="A69" t="s">
        <v>63</v>
      </c>
      <c r="B69" s="21">
        <f>B33-B46</f>
        <v>5.341680343902936E-2</v>
      </c>
      <c r="C69" s="21">
        <f>C33-C46</f>
        <v>1.7077241668521766E-2</v>
      </c>
      <c r="D69" s="21">
        <f>D33-D46</f>
        <v>0.17802529204735576</v>
      </c>
      <c r="E69" s="21">
        <f>E33-E46</f>
        <v>1.0450671522175943E-2</v>
      </c>
      <c r="F69" s="21">
        <f>F33-F46</f>
        <v>6.8898389372555541E-3</v>
      </c>
      <c r="G69" s="21">
        <f>G33-G46</f>
        <v>1.4152466080587277E-2</v>
      </c>
      <c r="H69" s="21">
        <f>H33-H46</f>
        <v>3.7050349099094611E-2</v>
      </c>
      <c r="I69" s="21">
        <f>I33-I46</f>
        <v>-4.4017621766024402E-3</v>
      </c>
      <c r="J69" s="21">
        <f>J33-J46</f>
        <v>1.1754286309902554E-2</v>
      </c>
      <c r="K69" s="21">
        <f>K33-K46</f>
        <v>6.8407119822641027E-3</v>
      </c>
      <c r="L69" s="21">
        <f>L33-L46</f>
        <v>2.2288315613867536E-2</v>
      </c>
      <c r="M69" s="21">
        <f>M33-M46</f>
        <v>-6.1625062588994868E-3</v>
      </c>
      <c r="N69" s="21">
        <f>N33-N46</f>
        <v>1.6391035934884526E-2</v>
      </c>
      <c r="O69" s="21">
        <f>O33-O46</f>
        <v>1.0385647858992592E-2</v>
      </c>
      <c r="P69" s="21">
        <f>P33-P46</f>
        <v>1.6565207259596728E-2</v>
      </c>
      <c r="Q69" s="21">
        <f>Q33-Q46</f>
        <v>5.8610354885995676E-2</v>
      </c>
      <c r="R69" s="21">
        <f>R33-R46</f>
        <v>0.24556676147672088</v>
      </c>
      <c r="S69" s="21">
        <f>S33-S46</f>
        <v>5.6715456153273509E-2</v>
      </c>
      <c r="T69" s="21">
        <f>T33-T46</f>
        <v>8.202136296578965E-3</v>
      </c>
      <c r="U69" s="21">
        <f>U33-U46</f>
        <v>3.1457273674961712E-2</v>
      </c>
      <c r="V69" s="21">
        <f>V33-V46</f>
        <v>6.1288221599390645E-2</v>
      </c>
      <c r="W69" s="21">
        <f>W33-W46</f>
        <v>0.1454771730826718</v>
      </c>
      <c r="X69" s="21">
        <f>X33-X46</f>
        <v>5.2890648536126645E-3</v>
      </c>
      <c r="Y69" s="21">
        <f>Y33-Y46</f>
        <v>1.9921568627450981E-2</v>
      </c>
      <c r="Z69" s="21">
        <f>Z33-Z46</f>
        <v>9.4461538461538454E-3</v>
      </c>
      <c r="AA69" s="21">
        <f>AA33-AA46</f>
        <v>7.9817854405991512E-2</v>
      </c>
      <c r="AB69" s="21">
        <f>AB33-AB46</f>
        <v>-8.4152180442069908E-3</v>
      </c>
      <c r="AC69" s="21">
        <f>AC33-AC46</f>
        <v>7.9152052463633826E-3</v>
      </c>
      <c r="AD69" s="21">
        <f>AD33-AD46</f>
        <v>-3.2516705515811165E-2</v>
      </c>
      <c r="AE69" s="21">
        <f>AE33-AE46</f>
        <v>-3.3947893167956943E-3</v>
      </c>
      <c r="AF69" s="21">
        <f>AF33-AF46</f>
        <v>0</v>
      </c>
      <c r="AG69" s="21">
        <f>AG33-AG46</f>
        <v>-3.5330357159179837E-3</v>
      </c>
      <c r="AH69" s="21">
        <f>AVERAGE(B69:AG69)</f>
        <v>3.3517846089826886E-2</v>
      </c>
    </row>
    <row r="70" spans="1:34" x14ac:dyDescent="0.3">
      <c r="A70" t="s">
        <v>64</v>
      </c>
      <c r="B70" s="21">
        <f>B34-B46</f>
        <v>0.25463631563415129</v>
      </c>
      <c r="C70" s="21">
        <f>C34-C46</f>
        <v>3.2244278157079129E-3</v>
      </c>
      <c r="D70" s="21">
        <f>D34-D46</f>
        <v>3.3800992981935202E-2</v>
      </c>
      <c r="E70" s="21">
        <f>E34-E46</f>
        <v>1.0450671522175943E-2</v>
      </c>
      <c r="F70" s="21">
        <f>F34-F46</f>
        <v>1.9696270304013289E-2</v>
      </c>
      <c r="G70" s="21">
        <f>G34-G46</f>
        <v>2.9667219526375205E-2</v>
      </c>
      <c r="H70" s="21">
        <f>H34-H46</f>
        <v>6.424740678395717E-2</v>
      </c>
      <c r="I70" s="21">
        <f>I34-I46</f>
        <v>-4.4554332800803278E-3</v>
      </c>
      <c r="J70" s="21">
        <f>J34-J46</f>
        <v>3.3684110871306058E-2</v>
      </c>
      <c r="K70" s="21">
        <f>K34-K46</f>
        <v>-2.4645634646189046E-2</v>
      </c>
      <c r="L70" s="21">
        <f>L34-L46</f>
        <v>3.815293750704575E-2</v>
      </c>
      <c r="M70" s="21">
        <f>M34-M46</f>
        <v>3.0789583445483795E-2</v>
      </c>
      <c r="N70" s="21">
        <f>N34-N46</f>
        <v>1.1766411310259902E-2</v>
      </c>
      <c r="O70" s="21">
        <f>O34-O46</f>
        <v>1.0264885850720395E-2</v>
      </c>
      <c r="P70" s="21">
        <f>P34-P46</f>
        <v>1.6392069571850548E-2</v>
      </c>
      <c r="Q70" s="21">
        <f>Q34-Q46</f>
        <v>-6.3139689912684038E-3</v>
      </c>
      <c r="R70" s="21">
        <f>R34-R46</f>
        <v>0.24389958024794656</v>
      </c>
      <c r="S70" s="21">
        <f>S34-S46</f>
        <v>0.25408387720590508</v>
      </c>
      <c r="T70" s="21">
        <f>T34-T46</f>
        <v>2.9122638388629173E-2</v>
      </c>
      <c r="U70" s="21">
        <f>U34-U46</f>
        <v>4.5514440785491524E-3</v>
      </c>
      <c r="V70" s="21">
        <f>V34-V46</f>
        <v>6.4505410346560335E-2</v>
      </c>
      <c r="W70" s="21">
        <f>W34-W46</f>
        <v>0.32206447466997334</v>
      </c>
      <c r="X70" s="21">
        <f>X34-X46</f>
        <v>-6.5061812339369793E-2</v>
      </c>
      <c r="Y70" s="21">
        <f>Y34-Y46</f>
        <v>1.9529411764705882E-2</v>
      </c>
      <c r="Z70" s="21">
        <f>Z34-Z46</f>
        <v>9.4461538461538454E-3</v>
      </c>
      <c r="AA70" s="21">
        <f>AA34-AA46</f>
        <v>7.569314190830137E-4</v>
      </c>
      <c r="AB70" s="21">
        <f>AB34-AB46</f>
        <v>-4.9429958219847697E-3</v>
      </c>
      <c r="AC70" s="21">
        <f>AC34-AC46</f>
        <v>7.8686112663056054E-3</v>
      </c>
      <c r="AD70" s="21">
        <f>AD34-AD46</f>
        <v>-3.2829988723831215E-2</v>
      </c>
      <c r="AE70" s="21">
        <f>AE34-AE46</f>
        <v>2.855210683204306E-3</v>
      </c>
      <c r="AF70" s="21">
        <f>AF34-AF46</f>
        <v>0</v>
      </c>
      <c r="AG70" s="21">
        <f>AG34-AG46</f>
        <v>-3.5330357159179837E-3</v>
      </c>
      <c r="AH70" s="21">
        <f>AVERAGE(B70:AG70)</f>
        <v>4.2927318047604905E-2</v>
      </c>
    </row>
    <row r="71" spans="1:34" x14ac:dyDescent="0.3">
      <c r="A71" t="s">
        <v>65</v>
      </c>
      <c r="B71" s="21">
        <f>B35-B46</f>
        <v>0.14882236214577924</v>
      </c>
      <c r="C71" s="21">
        <f>C35-C46</f>
        <v>1.0910166500592627E-2</v>
      </c>
      <c r="D71" s="21">
        <f>D35-D46</f>
        <v>-5.824007018064797E-3</v>
      </c>
      <c r="E71" s="21">
        <f>E35-E46</f>
        <v>1.0450671522175943E-2</v>
      </c>
      <c r="F71" s="21">
        <f>F35-F46</f>
        <v>4.0340288082430863E-2</v>
      </c>
      <c r="G71" s="21">
        <f>G35-G46</f>
        <v>2.5844297284613602E-2</v>
      </c>
      <c r="H71" s="21">
        <f>H35-H46</f>
        <v>3.1528029724957468E-2</v>
      </c>
      <c r="I71" s="21">
        <f>I35-I46</f>
        <v>3.9934544933427296E-2</v>
      </c>
      <c r="J71" s="21">
        <f>J35-J46</f>
        <v>3.7505359271275948E-2</v>
      </c>
      <c r="K71" s="21">
        <f>K35-K46</f>
        <v>6.9632109614392763E-3</v>
      </c>
      <c r="L71" s="21">
        <f>L35-L46</f>
        <v>1.6311539657583383E-2</v>
      </c>
      <c r="M71" s="21">
        <f>M35-M46</f>
        <v>3.0118056677060187E-3</v>
      </c>
      <c r="N71" s="21">
        <f>N35-N46</f>
        <v>2.0498667795820352E-2</v>
      </c>
      <c r="O71" s="21">
        <f>O35-O46</f>
        <v>-6.6407589791348529E-4</v>
      </c>
      <c r="P71" s="21">
        <f>P35-P46</f>
        <v>-3.1314387562118595E-3</v>
      </c>
      <c r="Q71" s="21">
        <f>Q35-Q46</f>
        <v>1.1464159959426918E-2</v>
      </c>
      <c r="R71" s="21">
        <f>R35-R46</f>
        <v>-6.8630309756835844E-2</v>
      </c>
      <c r="S71" s="21">
        <f>S35-S46</f>
        <v>0.25297276609479397</v>
      </c>
      <c r="T71" s="21">
        <f>T35-T46</f>
        <v>-4.0929456706341495E-3</v>
      </c>
      <c r="U71" s="21">
        <f>U35-U46</f>
        <v>4.5514440785491524E-3</v>
      </c>
      <c r="V71" s="21">
        <f>V35-V46</f>
        <v>1.1580619260209361E-2</v>
      </c>
      <c r="W71" s="21">
        <f>W35-W46</f>
        <v>8.6830556541318424E-2</v>
      </c>
      <c r="X71" s="21">
        <f>X35-X46</f>
        <v>-1.7346594061116018E-2</v>
      </c>
      <c r="Y71" s="21">
        <f>Y35-Y46</f>
        <v>3.838310708898944E-2</v>
      </c>
      <c r="Z71" s="21">
        <f>Z35-Z46</f>
        <v>9.4461538461538454E-3</v>
      </c>
      <c r="AA71" s="21">
        <f>AA35-AA46</f>
        <v>3.4021394229000371E-2</v>
      </c>
      <c r="AB71" s="21">
        <f>AB35-AB46</f>
        <v>-4.9429958219847697E-3</v>
      </c>
      <c r="AC71" s="21">
        <f>AC35-AC46</f>
        <v>-1.2447623335643282E-2</v>
      </c>
      <c r="AD71" s="21">
        <f>AD35-AD46</f>
        <v>-1.4972845866688358E-2</v>
      </c>
      <c r="AE71" s="21">
        <f>AE35-AE46</f>
        <v>2.855210683204306E-3</v>
      </c>
      <c r="AF71" s="21">
        <f>AF35-AF46</f>
        <v>0</v>
      </c>
      <c r="AG71" s="21">
        <f>AG35-AG46</f>
        <v>-3.5330357159179837E-3</v>
      </c>
      <c r="AH71" s="21">
        <f>AVERAGE(B71:AG71)</f>
        <v>2.214501510713866E-2</v>
      </c>
    </row>
    <row r="72" spans="1:34" x14ac:dyDescent="0.3">
      <c r="A72" t="s">
        <v>66</v>
      </c>
      <c r="B72" s="21">
        <f>B36-B46</f>
        <v>-6.4469375422759267E-2</v>
      </c>
      <c r="C72" s="21">
        <f>C36-C46</f>
        <v>-1.6267097608020902E-2</v>
      </c>
      <c r="D72" s="21">
        <f>D36-D46</f>
        <v>-3.7818054637112415E-2</v>
      </c>
      <c r="E72" s="21">
        <f>E36-E46</f>
        <v>7.2760683475727684E-3</v>
      </c>
      <c r="F72" s="21">
        <f>F36-F46</f>
        <v>-3.3919112647558099E-2</v>
      </c>
      <c r="G72" s="21">
        <f>G36-G46</f>
        <v>-1.3426898998777801E-2</v>
      </c>
      <c r="H72" s="21">
        <f>H36-H46</f>
        <v>-1.326582072927034E-2</v>
      </c>
      <c r="I72" s="21">
        <f>I36-I46</f>
        <v>0.25289750789639026</v>
      </c>
      <c r="J72" s="21">
        <f>J36-J46</f>
        <v>3.3860854730824713E-3</v>
      </c>
      <c r="K72" s="21">
        <f>K36-K46</f>
        <v>-5.8986583520429393E-3</v>
      </c>
      <c r="L72" s="21">
        <f>L36-L46</f>
        <v>1.104951216617445E-2</v>
      </c>
      <c r="M72" s="21">
        <f>M36-M46</f>
        <v>-5.9972033413029906E-3</v>
      </c>
      <c r="N72" s="21">
        <f>N36-N46</f>
        <v>-2.7425507881659292E-2</v>
      </c>
      <c r="O72" s="21">
        <f>O36-O46</f>
        <v>-1.6880292114129704E-2</v>
      </c>
      <c r="P72" s="21">
        <f>P36-P46</f>
        <v>-9.6668388399990413E-3</v>
      </c>
      <c r="Q72" s="21">
        <f>Q36-Q46</f>
        <v>-1.5163526513392298E-2</v>
      </c>
      <c r="R72" s="21">
        <f>R36-R46</f>
        <v>-6.6669525443110347E-2</v>
      </c>
      <c r="S72" s="21">
        <f>S36-S46</f>
        <v>-6.353178115708423E-2</v>
      </c>
      <c r="T72" s="21">
        <f>T36-T46</f>
        <v>-3.3291639637030995E-2</v>
      </c>
      <c r="U72" s="21">
        <f>U36-U46</f>
        <v>-4.1821803755993188E-3</v>
      </c>
      <c r="V72" s="21">
        <f>V36-V46</f>
        <v>1.6871624551214652E-2</v>
      </c>
      <c r="W72" s="21">
        <f>W36-W46</f>
        <v>-3.6214921230781731E-2</v>
      </c>
      <c r="X72" s="21">
        <f>X36-X46</f>
        <v>-8.0442684797206697E-3</v>
      </c>
      <c r="Y72" s="21">
        <f>Y36-Y46</f>
        <v>-5.5633986928104576E-2</v>
      </c>
      <c r="Z72" s="21">
        <f>Z36-Z46</f>
        <v>9.4461538461538454E-3</v>
      </c>
      <c r="AA72" s="21">
        <f>AA36-AA46</f>
        <v>-1.5368849673438656E-2</v>
      </c>
      <c r="AB72" s="21">
        <f>AB36-AB46</f>
        <v>-4.9429958219847697E-3</v>
      </c>
      <c r="AC72" s="21">
        <f>AC36-AC46</f>
        <v>-5.7834248906229188E-3</v>
      </c>
      <c r="AD72" s="21">
        <f>AD36-AD46</f>
        <v>-2.103345192729442E-2</v>
      </c>
      <c r="AE72" s="21">
        <f>AE36-AE46</f>
        <v>-1.601271384509758E-2</v>
      </c>
      <c r="AF72" s="21">
        <f>AF36-AF46</f>
        <v>0</v>
      </c>
      <c r="AG72" s="21">
        <f>AG36-AG46</f>
        <v>-3.5330357159179837E-3</v>
      </c>
      <c r="AH72" s="21">
        <f>AVERAGE(B72:AG72)</f>
        <v>-9.1723190603507764E-3</v>
      </c>
    </row>
    <row r="73" spans="1:34" x14ac:dyDescent="0.3">
      <c r="A73" t="s">
        <v>67</v>
      </c>
      <c r="B73" s="21">
        <f>B37-B46</f>
        <v>-2.1564557728294104E-2</v>
      </c>
      <c r="C73" s="21">
        <f>C37-C46</f>
        <v>-1.0970933597458472E-3</v>
      </c>
      <c r="D73" s="21">
        <f>D37-D46</f>
        <v>2.6467659648601871E-2</v>
      </c>
      <c r="E73" s="21">
        <f>E37-E46</f>
        <v>1.0450671522175943E-2</v>
      </c>
      <c r="F73" s="21">
        <f>F37-F46</f>
        <v>6.7004723234913065E-3</v>
      </c>
      <c r="G73" s="21">
        <f>G37-G46</f>
        <v>-1.6672834835348083E-2</v>
      </c>
      <c r="H73" s="21">
        <f>H37-H46</f>
        <v>-1.0153583016272172E-2</v>
      </c>
      <c r="I73" s="21">
        <f>I37-I46</f>
        <v>0.14575465075353311</v>
      </c>
      <c r="J73" s="21">
        <f>J37-J46</f>
        <v>2.8631923440704241E-2</v>
      </c>
      <c r="K73" s="21">
        <f>K37-K46</f>
        <v>5.1159805821347033E-4</v>
      </c>
      <c r="L73" s="21">
        <f>L37-L46</f>
        <v>6.7433334529378261E-2</v>
      </c>
      <c r="M73" s="21">
        <f>M37-M46</f>
        <v>3.028453294043329E-2</v>
      </c>
      <c r="N73" s="21">
        <f>N37-N46</f>
        <v>-1.5867632929147018E-3</v>
      </c>
      <c r="O73" s="21">
        <f>O37-O46</f>
        <v>-6.6407589791348529E-4</v>
      </c>
      <c r="P73" s="21">
        <f>P37-P46</f>
        <v>-3.2587732214071053E-3</v>
      </c>
      <c r="Q73" s="21">
        <f>Q37-Q46</f>
        <v>2.5355885308554899E-3</v>
      </c>
      <c r="R73" s="21">
        <f>R37-R46</f>
        <v>-6.7672031708774505E-2</v>
      </c>
      <c r="S73" s="21">
        <f>S37-S46</f>
        <v>6.8969373389111202E-2</v>
      </c>
      <c r="T73" s="21">
        <f>T37-T46</f>
        <v>4.7163175257617929E-2</v>
      </c>
      <c r="U73" s="21">
        <f>U37-U46</f>
        <v>4.5514440785491524E-3</v>
      </c>
      <c r="V73" s="21">
        <f>V37-V46</f>
        <v>-4.2088544240011655E-3</v>
      </c>
      <c r="W73" s="21">
        <f>W37-W46</f>
        <v>4.3024070629569353E-2</v>
      </c>
      <c r="X73" s="21">
        <f>X37-X46</f>
        <v>2.9514416966288721E-2</v>
      </c>
      <c r="Y73" s="21">
        <f>Y37-Y46</f>
        <v>-1.9686274509803921E-2</v>
      </c>
      <c r="Z73" s="21">
        <f>Z37-Z46</f>
        <v>9.4461538461538454E-3</v>
      </c>
      <c r="AA73" s="21">
        <f>AA37-AA46</f>
        <v>9.0213942290003693E-3</v>
      </c>
      <c r="AB73" s="21">
        <f>AB37-AB46</f>
        <v>-4.9429958219847697E-3</v>
      </c>
      <c r="AC73" s="21">
        <f>AC37-AC46</f>
        <v>7.9624419020081633E-3</v>
      </c>
      <c r="AD73" s="21">
        <f>AD37-AD46</f>
        <v>-1.4972845866688358E-2</v>
      </c>
      <c r="AE73" s="21">
        <f>AE37-AE46</f>
        <v>2.855210683204306E-3</v>
      </c>
      <c r="AF73" s="21">
        <f>AF37-AF46</f>
        <v>0</v>
      </c>
      <c r="AG73" s="21">
        <f>AG37-AG46</f>
        <v>-3.5330357159179837E-3</v>
      </c>
      <c r="AH73" s="21">
        <f>AVERAGE(B73:AG73)</f>
        <v>1.1602012291556992E-2</v>
      </c>
    </row>
    <row r="74" spans="1:34" x14ac:dyDescent="0.3">
      <c r="A74" t="s">
        <v>68</v>
      </c>
      <c r="B74" s="21">
        <f>B38-B46</f>
        <v>-4.0206733693202948E-2</v>
      </c>
      <c r="C74" s="21">
        <f>C38-C46</f>
        <v>2.7529983371263469E-2</v>
      </c>
      <c r="D74" s="21">
        <f>D38-D46</f>
        <v>2.6194435604886025E-2</v>
      </c>
      <c r="E74" s="21">
        <f>E38-E46</f>
        <v>1.0450671522175943E-2</v>
      </c>
      <c r="F74" s="21">
        <f>F38-F46</f>
        <v>1.7056338327892877E-2</v>
      </c>
      <c r="G74" s="21">
        <f>G38-G46</f>
        <v>1.068482261294381E-2</v>
      </c>
      <c r="H74" s="21">
        <f>H38-H46</f>
        <v>3.2115358114943524E-2</v>
      </c>
      <c r="I74" s="21">
        <f>I38-I46</f>
        <v>-4.7102492103609742E-2</v>
      </c>
      <c r="J74" s="21">
        <f>J38-J46</f>
        <v>2.0053041496624548E-2</v>
      </c>
      <c r="K74" s="21">
        <f>K38-K46</f>
        <v>-1.8843240651463949E-2</v>
      </c>
      <c r="L74" s="21">
        <f>L38-L46</f>
        <v>2.5218544488501256E-2</v>
      </c>
      <c r="M74" s="21">
        <f>M38-M46</f>
        <v>1.1861363189829912E-2</v>
      </c>
      <c r="N74" s="21">
        <f>N38-N46</f>
        <v>2.529904708504814E-2</v>
      </c>
      <c r="O74" s="21">
        <f>O38-O46</f>
        <v>-2.2642097875935466E-2</v>
      </c>
      <c r="P74" s="21">
        <f>P38-P46</f>
        <v>1.6565207259596728E-2</v>
      </c>
      <c r="Q74" s="21">
        <f>Q38-Q46</f>
        <v>2.0553606548873508E-2</v>
      </c>
      <c r="R74" s="21">
        <f>R38-R46</f>
        <v>-6.855124587321787E-2</v>
      </c>
      <c r="S74" s="21">
        <f>S38-S46</f>
        <v>7.6681065965860966E-3</v>
      </c>
      <c r="T74" s="21">
        <f>T38-T46</f>
        <v>8.202136296578965E-3</v>
      </c>
      <c r="U74" s="21">
        <f>U38-U46</f>
        <v>-4.259128608675518E-3</v>
      </c>
      <c r="V74" s="21">
        <f>V38-V46</f>
        <v>8.8543209443396088E-4</v>
      </c>
      <c r="W74" s="21">
        <f>W38-W46</f>
        <v>0.12883362245853866</v>
      </c>
      <c r="X74" s="21">
        <f>X38-X46</f>
        <v>-8.0442684797206697E-3</v>
      </c>
      <c r="Y74" s="21">
        <f>Y38-Y46</f>
        <v>5.9921568627450975E-2</v>
      </c>
      <c r="Z74" s="21">
        <f>Z38-Z46</f>
        <v>9.4461538461538454E-3</v>
      </c>
      <c r="AA74" s="21">
        <f>AA38-AA46</f>
        <v>9.0213942290003693E-3</v>
      </c>
      <c r="AB74" s="21">
        <f>AB38-AB46</f>
        <v>-4.9429958219847697E-3</v>
      </c>
      <c r="AC74" s="21">
        <f>AC38-AC46</f>
        <v>1.0658901778702317E-3</v>
      </c>
      <c r="AD74" s="21">
        <f>AD38-AD46</f>
        <v>-1.4972845866688358E-2</v>
      </c>
      <c r="AE74" s="21">
        <f>AE38-AE46</f>
        <v>9.265467093460716E-3</v>
      </c>
      <c r="AF74" s="21">
        <f>AF38-AF46</f>
        <v>0</v>
      </c>
      <c r="AG74" s="21">
        <f>AG38-AG46</f>
        <v>-6.5261430777646373E-2</v>
      </c>
      <c r="AH74" s="21">
        <f>AVERAGE(B74:AG74)</f>
        <v>5.7208034778283715E-3</v>
      </c>
    </row>
    <row r="75" spans="1:34" x14ac:dyDescent="0.3">
      <c r="A75" t="s">
        <v>69</v>
      </c>
      <c r="B75" s="21">
        <f>B39-B46</f>
        <v>-5.8520046599865733E-5</v>
      </c>
      <c r="C75" s="21">
        <f>C39-C46</f>
        <v>-1.2877267099546324E-2</v>
      </c>
      <c r="D75" s="21">
        <f>D39-D46</f>
        <v>-6.3280392761293127E-3</v>
      </c>
      <c r="E75" s="21">
        <f>E39-E46</f>
        <v>1.0450671522175943E-2</v>
      </c>
      <c r="F75" s="21">
        <f>F39-F46</f>
        <v>-1.5935596504532756E-2</v>
      </c>
      <c r="G75" s="21">
        <f>G39-G46</f>
        <v>-7.6922880812400549E-3</v>
      </c>
      <c r="H75" s="21">
        <f>H39-H46</f>
        <v>-2.6070703758634978E-3</v>
      </c>
      <c r="I75" s="21">
        <f>I39-I46</f>
        <v>-6.5523544735188691E-2</v>
      </c>
      <c r="J75" s="21">
        <f>J39-J46</f>
        <v>-5.9139270244312411E-4</v>
      </c>
      <c r="K75" s="21">
        <f>K39-K46</f>
        <v>-6.5277875625997059E-2</v>
      </c>
      <c r="L75" s="21">
        <f>L39-L46</f>
        <v>5.8948729909167174E-3</v>
      </c>
      <c r="M75" s="21">
        <f>M39-M46</f>
        <v>-5.7601241568553847E-3</v>
      </c>
      <c r="N75" s="21">
        <f>N39-N46</f>
        <v>-5.8944074031903907E-3</v>
      </c>
      <c r="O75" s="21">
        <f>O39-O46</f>
        <v>-6.6407589791348529E-4</v>
      </c>
      <c r="P75" s="21">
        <f>P39-P46</f>
        <v>-3.2157735654043539E-3</v>
      </c>
      <c r="Q75" s="21">
        <f>Q39-Q46</f>
        <v>-6.3139689912684038E-3</v>
      </c>
      <c r="R75" s="21">
        <f>R39-R46</f>
        <v>0.12120926243567753</v>
      </c>
      <c r="S75" s="21">
        <f>S39-S46</f>
        <v>7.5512448634476523E-2</v>
      </c>
      <c r="T75" s="21">
        <f>T39-T46</f>
        <v>-1.3119703675436821E-4</v>
      </c>
      <c r="U75" s="21">
        <f>U39-U46</f>
        <v>4.5514440785491524E-3</v>
      </c>
      <c r="V75" s="21">
        <f>V39-V46</f>
        <v>2.5094132773722876E-2</v>
      </c>
      <c r="W75" s="21">
        <f>W39-W46</f>
        <v>-4.9104107705505537E-2</v>
      </c>
      <c r="X75" s="21">
        <f>X39-X46</f>
        <v>-8.0442684797206697E-3</v>
      </c>
      <c r="Y75" s="21">
        <f>Y39-Y46</f>
        <v>3.7657417684054756E-2</v>
      </c>
      <c r="Z75" s="21">
        <f>Z39-Z46</f>
        <v>9.4461538461538454E-3</v>
      </c>
      <c r="AA75" s="21">
        <f>AA39-AA46</f>
        <v>-1.5978605770999632E-2</v>
      </c>
      <c r="AB75" s="21">
        <f>AB39-AB46</f>
        <v>-4.9429958219847697E-3</v>
      </c>
      <c r="AC75" s="21">
        <f>AC39-AC46</f>
        <v>1.0658901778702317E-3</v>
      </c>
      <c r="AD75" s="21">
        <f>AD39-AD46</f>
        <v>-1.4972845866688358E-2</v>
      </c>
      <c r="AE75" s="21">
        <f>AE39-AE46</f>
        <v>2.855210683204306E-3</v>
      </c>
      <c r="AF75" s="21">
        <f>AF39-AF46</f>
        <v>0</v>
      </c>
      <c r="AG75" s="21">
        <f>AG39-AG46</f>
        <v>2.9361701126187276E-2</v>
      </c>
      <c r="AH75" s="21">
        <f>AVERAGE(B75:AG75)</f>
        <v>9.7453877528634646E-4</v>
      </c>
    </row>
    <row r="76" spans="1:34" x14ac:dyDescent="0.3">
      <c r="A76" t="s">
        <v>70</v>
      </c>
      <c r="B76" s="21">
        <f>B40-B46</f>
        <v>-6.1401420214905293E-2</v>
      </c>
      <c r="C76" s="21">
        <f>C40-C46</f>
        <v>-1.0822043979010453E-3</v>
      </c>
      <c r="D76" s="21">
        <f>D40-D46</f>
        <v>9.800992981935203E-3</v>
      </c>
      <c r="E76" s="21">
        <f>E40-E46</f>
        <v>1.0450671522175943E-2</v>
      </c>
      <c r="F76" s="21">
        <f>F40-F46</f>
        <v>1.4977336248890798E-2</v>
      </c>
      <c r="G76" s="21">
        <f>G40-G46</f>
        <v>-1.6228696947484986E-3</v>
      </c>
      <c r="H76" s="21">
        <f>H40-H46</f>
        <v>8.7841362044075236E-3</v>
      </c>
      <c r="I76" s="21">
        <f>I40-I46</f>
        <v>-6.4899102273101264E-2</v>
      </c>
      <c r="J76" s="21">
        <f>J40-J46</f>
        <v>7.5876196432358876E-3</v>
      </c>
      <c r="K76" s="21">
        <f>K40-K46</f>
        <v>1.4596105100466992E-2</v>
      </c>
      <c r="L76" s="21">
        <f>L40-L46</f>
        <v>2.959155545537169E-2</v>
      </c>
      <c r="M76" s="21">
        <f>M40-M46</f>
        <v>3.0118056677060187E-3</v>
      </c>
      <c r="N76" s="21">
        <f>N40-N46</f>
        <v>-1.9246371383938723E-2</v>
      </c>
      <c r="O76" s="21">
        <f>O40-O46</f>
        <v>-1.190003095409326E-2</v>
      </c>
      <c r="P76" s="21">
        <f>P40-P46</f>
        <v>-3.2587732214071053E-3</v>
      </c>
      <c r="Q76" s="21">
        <f>Q40-Q46</f>
        <v>-6.3929828977159382E-3</v>
      </c>
      <c r="R76" s="21">
        <f>R40-R46</f>
        <v>-6.950092827451318E-2</v>
      </c>
      <c r="S76" s="21">
        <f>S40-S46</f>
        <v>-6.5916122794094908E-2</v>
      </c>
      <c r="T76" s="21">
        <f>T40-T46</f>
        <v>8.202136296578965E-3</v>
      </c>
      <c r="U76" s="21">
        <f>U40-U46</f>
        <v>1.0699963410470796E-4</v>
      </c>
      <c r="V76" s="21">
        <f>V40-V46</f>
        <v>3.2913952593542697E-2</v>
      </c>
      <c r="W76" s="21">
        <f>W40-W46</f>
        <v>1.1710939316438036E-2</v>
      </c>
      <c r="X76" s="21">
        <f>X40-X46</f>
        <v>-8.0442684797206697E-3</v>
      </c>
      <c r="Y76" s="21">
        <f>Y40-Y46</f>
        <v>-3.6442067736185385E-2</v>
      </c>
      <c r="Z76" s="21">
        <f>Z40-Z46</f>
        <v>9.4461538461538454E-3</v>
      </c>
      <c r="AA76" s="21">
        <f>AA40-AA46</f>
        <v>4.7438568199182143E-4</v>
      </c>
      <c r="AB76" s="21">
        <f>AB40-AB46</f>
        <v>-4.9429958219847697E-3</v>
      </c>
      <c r="AC76" s="21">
        <f>AC40-AC46</f>
        <v>7.9152052463633826E-3</v>
      </c>
      <c r="AD76" s="21">
        <f>AD40-AD46</f>
        <v>-1.4972845866688358E-2</v>
      </c>
      <c r="AE76" s="21">
        <f>AE40-AE46</f>
        <v>1.559406418638902E-2</v>
      </c>
      <c r="AF76" s="21">
        <f>AF40-AF46</f>
        <v>0</v>
      </c>
      <c r="AG76" s="21">
        <f>AG40-AG46</f>
        <v>1.5575244538859086E-2</v>
      </c>
      <c r="AH76" s="21">
        <f>AVERAGE(B76:AG76)</f>
        <v>-5.2776149951995867E-3</v>
      </c>
    </row>
    <row r="77" spans="1:34" x14ac:dyDescent="0.3">
      <c r="A77" t="s">
        <v>71</v>
      </c>
      <c r="B77" s="21">
        <f>B41-B46</f>
        <v>-6.1020250022414353E-2</v>
      </c>
      <c r="C77" s="21">
        <f>C41-C46</f>
        <v>6.6846354281646604E-3</v>
      </c>
      <c r="D77" s="21">
        <f>D41-D46</f>
        <v>5.0784599539312247E-2</v>
      </c>
      <c r="E77" s="21">
        <f>E41-E46</f>
        <v>1.0450671522175943E-2</v>
      </c>
      <c r="F77" s="21">
        <f>F41-F46</f>
        <v>-3.6740389598614613E-3</v>
      </c>
      <c r="G77" s="21">
        <f>G41-G46</f>
        <v>1.9972571900693094E-2</v>
      </c>
      <c r="H77" s="21">
        <f>H41-H46</f>
        <v>-6.7951477216323525E-3</v>
      </c>
      <c r="I77" s="21">
        <f>I41-I46</f>
        <v>5.7442962441844804E-2</v>
      </c>
      <c r="J77" s="21">
        <f>J41-J46</f>
        <v>7.4515792586053176E-2</v>
      </c>
      <c r="K77" s="21">
        <f>K41-K46</f>
        <v>-1.3377290830675417E-2</v>
      </c>
      <c r="L77" s="21">
        <f>L41-L46</f>
        <v>-3.1142164046120316E-2</v>
      </c>
      <c r="M77" s="21">
        <f>M41-M46</f>
        <v>3.8410035756201596E-2</v>
      </c>
      <c r="N77" s="21">
        <f>N41-N46</f>
        <v>-1.0697138212113152E-2</v>
      </c>
      <c r="O77" s="21">
        <f>O41-O46</f>
        <v>-6.6407589791348529E-4</v>
      </c>
      <c r="P77" s="21">
        <f>P41-P46</f>
        <v>-3.3023424092774437E-3</v>
      </c>
      <c r="Q77" s="21">
        <f>Q41-Q46</f>
        <v>2.0553606548873508E-2</v>
      </c>
      <c r="R77" s="21">
        <f>R41-R46</f>
        <v>-6.6392900270219615E-2</v>
      </c>
      <c r="S77" s="21">
        <f>S41-S46</f>
        <v>-6.4016481217033974E-2</v>
      </c>
      <c r="T77" s="21">
        <f>T41-T46</f>
        <v>1.2403816968847872E-2</v>
      </c>
      <c r="U77" s="21">
        <f>U41-U46</f>
        <v>4.5514440785491524E-3</v>
      </c>
      <c r="V77" s="21">
        <f>V41-V46</f>
        <v>6.9021872523916936E-2</v>
      </c>
      <c r="W77" s="21">
        <f>W41-W46</f>
        <v>2.620030225528946E-3</v>
      </c>
      <c r="X77" s="21">
        <f>X41-X46</f>
        <v>-4.4243363502345104E-2</v>
      </c>
      <c r="Y77" s="21">
        <f>Y41-Y46</f>
        <v>-7.8431372549019746E-5</v>
      </c>
      <c r="Z77" s="21">
        <f>Z41-Z46</f>
        <v>9.4461538461538454E-3</v>
      </c>
      <c r="AA77" s="21">
        <f>AA41-AA46</f>
        <v>9.0213942290003693E-3</v>
      </c>
      <c r="AB77" s="21">
        <f>AB41-AB46</f>
        <v>-4.9429958219847697E-3</v>
      </c>
      <c r="AC77" s="21">
        <f>AC41-AC46</f>
        <v>-5.7368309105651424E-3</v>
      </c>
      <c r="AD77" s="21">
        <f>AD41-AD46</f>
        <v>-1.4972845866688358E-2</v>
      </c>
      <c r="AE77" s="21">
        <f>AE41-AE46</f>
        <v>2.855210683204306E-3</v>
      </c>
      <c r="AF77" s="21">
        <f>AF41-AF46</f>
        <v>0</v>
      </c>
      <c r="AG77" s="21">
        <f>AG41-AG46</f>
        <v>-9.7830357159179836E-3</v>
      </c>
      <c r="AH77" s="21">
        <f>AVERAGE(B77:AG77)</f>
        <v>1.4967332969127662E-3</v>
      </c>
    </row>
    <row r="78" spans="1:34" x14ac:dyDescent="0.3">
      <c r="A78" t="s">
        <v>72</v>
      </c>
      <c r="B78" s="21">
        <f>B42-B46</f>
        <v>-4.9417738419902747E-2</v>
      </c>
      <c r="C78" s="21">
        <f>C42-C46</f>
        <v>-1.9479859773955353E-3</v>
      </c>
      <c r="D78" s="21">
        <f>D42-D46</f>
        <v>-5.9470385141277889E-3</v>
      </c>
      <c r="E78" s="21">
        <f>E42-E46</f>
        <v>2.3189525025360657E-2</v>
      </c>
      <c r="F78" s="21">
        <f>F42-F46</f>
        <v>-1.6332914728480362E-3</v>
      </c>
      <c r="G78" s="21">
        <f>G42-G46</f>
        <v>-1.576249648128452E-3</v>
      </c>
      <c r="H78" s="21">
        <f>H42-H46</f>
        <v>0.1475807401172905</v>
      </c>
      <c r="I78" s="21">
        <f>I42-I46</f>
        <v>3.1633140080298307E-2</v>
      </c>
      <c r="J78" s="21">
        <f>J42-J46</f>
        <v>-3.9937451861604377E-3</v>
      </c>
      <c r="K78" s="21">
        <f>K42-K46</f>
        <v>2.8680612142720514E-2</v>
      </c>
      <c r="L78" s="21">
        <f>L42-L46</f>
        <v>1.5510257606301333E-2</v>
      </c>
      <c r="M78" s="21">
        <f>M42-M46</f>
        <v>-2.2629219973319622E-2</v>
      </c>
      <c r="N78" s="21">
        <f>N42-N46</f>
        <v>2.1226146274582022E-2</v>
      </c>
      <c r="O78" s="21">
        <f>O42-O46</f>
        <v>5.017742283904697E-3</v>
      </c>
      <c r="P78" s="21">
        <f>P42-P46</f>
        <v>9.9868408136806145E-3</v>
      </c>
      <c r="Q78" s="21">
        <f>Q42-Q46</f>
        <v>-6.3139689912684038E-3</v>
      </c>
      <c r="R78" s="21">
        <f>R42-R46</f>
        <v>-3.5558414331999237E-2</v>
      </c>
      <c r="S78" s="21">
        <f>S42-S46</f>
        <v>-6.5146892024864136E-2</v>
      </c>
      <c r="T78" s="21">
        <f>T42-T46</f>
        <v>1.2386236714989007E-2</v>
      </c>
      <c r="U78" s="21">
        <f>U42-U46</f>
        <v>1.7944301221406295E-2</v>
      </c>
      <c r="V78" s="21">
        <f>V42-V46</f>
        <v>-2.2987281974358537E-2</v>
      </c>
      <c r="W78" s="21">
        <f>W42-W46</f>
        <v>-6.0443032837534112E-2</v>
      </c>
      <c r="X78" s="21">
        <f>X42-X46</f>
        <v>6.0402385625328518E-3</v>
      </c>
      <c r="Y78" s="21">
        <f>Y42-Y46</f>
        <v>1.8789493155752866E-2</v>
      </c>
      <c r="Z78" s="21">
        <f>Z42-Z46</f>
        <v>4.334445893089961E-2</v>
      </c>
      <c r="AA78" s="21">
        <f>AA42-AA46</f>
        <v>9.0213942290003693E-3</v>
      </c>
      <c r="AB78" s="21">
        <f>AB42-AB46</f>
        <v>-1.5395957494458639E-2</v>
      </c>
      <c r="AC78" s="21">
        <f>AC42-AC46</f>
        <v>1.0658901778702317E-3</v>
      </c>
      <c r="AD78" s="21">
        <f>AD42-AD46</f>
        <v>-1.4972845866688358E-2</v>
      </c>
      <c r="AE78" s="21">
        <f>AE42-AE46</f>
        <v>2.855210683204306E-3</v>
      </c>
      <c r="AF78" s="21">
        <f>AF42-AF46</f>
        <v>0</v>
      </c>
      <c r="AG78" s="21">
        <f>AG42-AG46</f>
        <v>-3.5330357159179837E-3</v>
      </c>
      <c r="AH78" s="21">
        <f>AVERAGE(B78:AG78)</f>
        <v>2.5867352997131919E-3</v>
      </c>
    </row>
    <row r="92" spans="1:2" x14ac:dyDescent="0.3">
      <c r="A92" s="39" t="s">
        <v>74</v>
      </c>
      <c r="B92" s="39"/>
    </row>
    <row r="93" spans="1:2" x14ac:dyDescent="0.3">
      <c r="A93" s="2" t="s">
        <v>0</v>
      </c>
      <c r="B93" s="2">
        <v>-1.7738492000000002E-2</v>
      </c>
    </row>
    <row r="94" spans="1:2" x14ac:dyDescent="0.3">
      <c r="A94" s="2" t="s">
        <v>1</v>
      </c>
      <c r="B94" s="2">
        <v>-9.1000000000000004E-3</v>
      </c>
    </row>
    <row r="95" spans="1:2" x14ac:dyDescent="0.3">
      <c r="A95" s="2" t="s">
        <v>3</v>
      </c>
      <c r="B95" s="2">
        <v>-1.6400000000000001E-2</v>
      </c>
    </row>
    <row r="96" spans="1:2" x14ac:dyDescent="0.3">
      <c r="A96" s="2" t="s">
        <v>4</v>
      </c>
      <c r="B96" s="2">
        <v>-1.0500000000000001E-2</v>
      </c>
    </row>
    <row r="97" spans="1:2" x14ac:dyDescent="0.3">
      <c r="A97" s="2" t="s">
        <v>5</v>
      </c>
      <c r="B97" s="2">
        <v>-7.9000000000000008E-3</v>
      </c>
    </row>
    <row r="98" spans="1:2" x14ac:dyDescent="0.3">
      <c r="A98" s="2" t="s">
        <v>6</v>
      </c>
      <c r="B98" s="2">
        <v>-1.24E-2</v>
      </c>
    </row>
    <row r="99" spans="1:2" x14ac:dyDescent="0.3">
      <c r="A99" s="2" t="s">
        <v>7</v>
      </c>
      <c r="B99" s="2">
        <v>-1.7399999999999999E-2</v>
      </c>
    </row>
    <row r="100" spans="1:2" x14ac:dyDescent="0.3">
      <c r="A100" s="2" t="s">
        <v>8</v>
      </c>
      <c r="B100" s="2">
        <v>-1.4E-3</v>
      </c>
    </row>
    <row r="101" spans="1:2" x14ac:dyDescent="0.3">
      <c r="A101" s="2" t="s">
        <v>9</v>
      </c>
      <c r="B101" s="2">
        <v>-2.07E-2</v>
      </c>
    </row>
    <row r="102" spans="1:2" x14ac:dyDescent="0.3">
      <c r="A102" s="2" t="s">
        <v>10</v>
      </c>
      <c r="B102" s="2">
        <v>-3.49E-3</v>
      </c>
    </row>
    <row r="103" spans="1:2" x14ac:dyDescent="0.3">
      <c r="A103" s="2" t="s">
        <v>11</v>
      </c>
      <c r="B103" s="2">
        <v>-1.524E-2</v>
      </c>
    </row>
    <row r="104" spans="1:2" x14ac:dyDescent="0.3">
      <c r="A104" s="2" t="s">
        <v>12</v>
      </c>
      <c r="B104" s="2">
        <v>-9.7199999999999995E-3</v>
      </c>
    </row>
    <row r="105" spans="1:2" x14ac:dyDescent="0.3">
      <c r="A105" s="2" t="s">
        <v>13</v>
      </c>
      <c r="B105" s="2">
        <v>-1.2319999999999999E-2</v>
      </c>
    </row>
    <row r="106" spans="1:2" x14ac:dyDescent="0.3">
      <c r="A106" s="2" t="s">
        <v>14</v>
      </c>
      <c r="B106" s="2">
        <v>-1.1900000000000001E-3</v>
      </c>
    </row>
    <row r="107" spans="1:2" x14ac:dyDescent="0.3">
      <c r="A107" s="2" t="s">
        <v>15</v>
      </c>
      <c r="B107" s="2">
        <v>-1.197E-2</v>
      </c>
    </row>
    <row r="108" spans="1:2" x14ac:dyDescent="0.3">
      <c r="A108" s="2" t="s">
        <v>16</v>
      </c>
      <c r="B108" s="2">
        <v>-1.108E-2</v>
      </c>
    </row>
    <row r="109" spans="1:2" x14ac:dyDescent="0.3">
      <c r="A109" s="2" t="s">
        <v>17</v>
      </c>
      <c r="B109" s="3">
        <v>2.9000000000000002E-6</v>
      </c>
    </row>
    <row r="110" spans="1:2" x14ac:dyDescent="0.3">
      <c r="A110" s="2" t="s">
        <v>18</v>
      </c>
      <c r="B110" s="2">
        <v>-1.209E-2</v>
      </c>
    </row>
    <row r="111" spans="1:2" x14ac:dyDescent="0.3">
      <c r="A111" s="2" t="s">
        <v>19</v>
      </c>
      <c r="B111" s="2">
        <v>-8.6400000000000001E-3</v>
      </c>
    </row>
    <row r="112" spans="1:2" x14ac:dyDescent="0.3">
      <c r="A112" s="2" t="s">
        <v>20</v>
      </c>
      <c r="B112" s="2">
        <v>-1.023E-2</v>
      </c>
    </row>
    <row r="113" spans="1:2" x14ac:dyDescent="0.3">
      <c r="A113" s="2" t="s">
        <v>21</v>
      </c>
      <c r="B113" s="2">
        <v>-1.2120000000000001E-2</v>
      </c>
    </row>
    <row r="114" spans="1:2" x14ac:dyDescent="0.3">
      <c r="A114" s="2" t="s">
        <v>22</v>
      </c>
      <c r="B114" s="2">
        <v>-1.15E-3</v>
      </c>
    </row>
    <row r="115" spans="1:2" x14ac:dyDescent="0.3">
      <c r="A115" s="2" t="s">
        <v>23</v>
      </c>
      <c r="B115" s="2">
        <v>4.6800000000000001E-3</v>
      </c>
    </row>
    <row r="116" spans="1:2" x14ac:dyDescent="0.3">
      <c r="A116" s="2" t="s">
        <v>24</v>
      </c>
      <c r="B116" s="3">
        <v>7.8431399999999996E-5</v>
      </c>
    </row>
    <row r="117" spans="1:2" x14ac:dyDescent="0.3">
      <c r="A117" s="2" t="s">
        <v>25</v>
      </c>
      <c r="B117" s="2">
        <v>-9.4500000000000001E-3</v>
      </c>
    </row>
    <row r="118" spans="1:2" x14ac:dyDescent="0.3">
      <c r="A118" s="2" t="s">
        <v>26</v>
      </c>
      <c r="B118" s="2">
        <v>-1.4250000000000001E-2</v>
      </c>
    </row>
    <row r="119" spans="1:2" x14ac:dyDescent="0.3">
      <c r="A119" s="2" t="s">
        <v>27</v>
      </c>
      <c r="B119" s="2">
        <v>-5.5999999999999995E-4</v>
      </c>
    </row>
    <row r="120" spans="1:2" x14ac:dyDescent="0.3">
      <c r="A120" s="2" t="s">
        <v>28</v>
      </c>
      <c r="B120" s="2">
        <v>-3.1199999999999999E-3</v>
      </c>
    </row>
    <row r="121" spans="1:2" x14ac:dyDescent="0.3">
      <c r="A121" s="2" t="s">
        <v>29</v>
      </c>
      <c r="B121" s="2">
        <v>-1.315E-2</v>
      </c>
    </row>
    <row r="122" spans="1:2" x14ac:dyDescent="0.3">
      <c r="A122" s="2" t="s">
        <v>30</v>
      </c>
      <c r="B122" s="2">
        <v>-8.5500000000000003E-3</v>
      </c>
    </row>
    <row r="123" spans="1:2" x14ac:dyDescent="0.3">
      <c r="A123" s="2" t="s">
        <v>31</v>
      </c>
      <c r="B123" s="2">
        <v>0</v>
      </c>
    </row>
    <row r="124" spans="1:2" x14ac:dyDescent="0.3">
      <c r="A124" s="2" t="s">
        <v>32</v>
      </c>
      <c r="B124" s="2">
        <v>-9.7000000000000005E-4</v>
      </c>
    </row>
    <row r="140" spans="1:34" x14ac:dyDescent="0.3">
      <c r="A140" t="s">
        <v>72</v>
      </c>
      <c r="B140" s="21">
        <v>-4.9417738419902747E-2</v>
      </c>
      <c r="C140" s="21">
        <v>-1.9479859773955353E-3</v>
      </c>
      <c r="D140" s="21">
        <v>-5.9470385141277889E-3</v>
      </c>
      <c r="E140" s="21">
        <v>2.3189525025360657E-2</v>
      </c>
      <c r="F140" s="21">
        <v>-1.6332914728480362E-3</v>
      </c>
      <c r="G140" s="21">
        <v>-1.576249648128452E-3</v>
      </c>
      <c r="H140" s="21">
        <v>0.1475807401172905</v>
      </c>
      <c r="I140" s="21">
        <v>3.1633140080298307E-2</v>
      </c>
      <c r="J140" s="21">
        <v>-3.9937451861604377E-3</v>
      </c>
      <c r="K140" s="21">
        <v>2.8680612142720514E-2</v>
      </c>
      <c r="L140" s="21">
        <v>1.5510257606301333E-2</v>
      </c>
      <c r="M140" s="21">
        <v>-2.2629219973319622E-2</v>
      </c>
      <c r="N140" s="21">
        <v>2.1226146274582022E-2</v>
      </c>
      <c r="O140" s="21">
        <v>5.017742283904697E-3</v>
      </c>
      <c r="P140" s="21">
        <v>9.9868408136806145E-3</v>
      </c>
      <c r="Q140" s="21">
        <v>-6.3139689912684038E-3</v>
      </c>
      <c r="R140" s="21">
        <v>-3.5558414331999237E-2</v>
      </c>
      <c r="S140" s="21">
        <v>-6.5146892024864136E-2</v>
      </c>
      <c r="T140" s="21">
        <v>1.2386236714989007E-2</v>
      </c>
      <c r="U140" s="21">
        <v>1.7944301221406295E-2</v>
      </c>
      <c r="V140" s="21">
        <v>-2.2987281974358537E-2</v>
      </c>
      <c r="W140" s="21">
        <v>-6.0443032837534112E-2</v>
      </c>
      <c r="X140" s="21">
        <v>6.0402385625328518E-3</v>
      </c>
      <c r="Y140" s="21">
        <v>1.8789493155752866E-2</v>
      </c>
      <c r="Z140" s="21">
        <v>4.334445893089961E-2</v>
      </c>
      <c r="AA140" s="21">
        <v>9.0213942290003693E-3</v>
      </c>
      <c r="AB140" s="21">
        <v>-1.5395957494458639E-2</v>
      </c>
      <c r="AC140" s="21">
        <v>1.0658901778702317E-3</v>
      </c>
      <c r="AD140" s="21">
        <v>-1.4972845866688358E-2</v>
      </c>
      <c r="AE140" s="21">
        <v>2.855210683204306E-3</v>
      </c>
      <c r="AF140" s="21">
        <v>0</v>
      </c>
      <c r="AG140" s="21">
        <v>-3.5330357159179837E-3</v>
      </c>
      <c r="AH140" s="21">
        <v>2.5867352997131919E-3</v>
      </c>
    </row>
    <row r="141" spans="1:34" x14ac:dyDescent="0.3">
      <c r="A141" t="s">
        <v>71</v>
      </c>
      <c r="B141" s="21">
        <v>-6.1020250022414353E-2</v>
      </c>
      <c r="C141" s="21">
        <v>6.6846354281646604E-3</v>
      </c>
      <c r="D141" s="21">
        <v>5.0784599539312247E-2</v>
      </c>
      <c r="E141" s="21">
        <v>1.0450671522175943E-2</v>
      </c>
      <c r="F141" s="21">
        <v>-3.6740389598614613E-3</v>
      </c>
      <c r="G141" s="21">
        <v>1.9972571900693094E-2</v>
      </c>
      <c r="H141" s="21">
        <v>-6.7951477216323525E-3</v>
      </c>
      <c r="I141" s="21">
        <v>5.7442962441844804E-2</v>
      </c>
      <c r="J141" s="21">
        <v>7.4515792586053176E-2</v>
      </c>
      <c r="K141" s="21">
        <v>-1.3377290830675417E-2</v>
      </c>
      <c r="L141" s="21">
        <v>-3.1142164046120316E-2</v>
      </c>
      <c r="M141" s="21">
        <v>3.8410035756201596E-2</v>
      </c>
      <c r="N141" s="21">
        <v>-1.0697138212113152E-2</v>
      </c>
      <c r="O141" s="21">
        <v>-6.6407589791348529E-4</v>
      </c>
      <c r="P141" s="21">
        <v>-3.3023424092774437E-3</v>
      </c>
      <c r="Q141" s="21">
        <v>2.0553606548873508E-2</v>
      </c>
      <c r="R141" s="21">
        <v>-6.6392900270219615E-2</v>
      </c>
      <c r="S141" s="21">
        <v>-6.4016481217033974E-2</v>
      </c>
      <c r="T141" s="21">
        <v>1.2403816968847872E-2</v>
      </c>
      <c r="U141" s="21">
        <v>4.5514440785491524E-3</v>
      </c>
      <c r="V141" s="21">
        <v>6.9021872523916936E-2</v>
      </c>
      <c r="W141" s="21">
        <v>2.620030225528946E-3</v>
      </c>
      <c r="X141" s="21">
        <v>-4.4243363502345104E-2</v>
      </c>
      <c r="Y141" s="21">
        <v>-7.8431372549019746E-5</v>
      </c>
      <c r="Z141" s="21">
        <v>9.4461538461538454E-3</v>
      </c>
      <c r="AA141" s="21">
        <v>9.0213942290003693E-3</v>
      </c>
      <c r="AB141" s="21">
        <v>-4.9429958219847697E-3</v>
      </c>
      <c r="AC141" s="21">
        <v>-5.7368309105651424E-3</v>
      </c>
      <c r="AD141" s="21">
        <v>-1.4972845866688358E-2</v>
      </c>
      <c r="AE141" s="21">
        <v>2.855210683204306E-3</v>
      </c>
      <c r="AF141" s="21">
        <v>0</v>
      </c>
      <c r="AG141" s="21">
        <v>-9.7830357159179836E-3</v>
      </c>
      <c r="AH141" s="21">
        <v>1.4967332969127662E-3</v>
      </c>
    </row>
    <row r="142" spans="1:34" x14ac:dyDescent="0.3">
      <c r="A142" t="s">
        <v>70</v>
      </c>
      <c r="B142" s="21">
        <v>-6.1401420214905293E-2</v>
      </c>
      <c r="C142" s="21">
        <v>-1.0822043979010453E-3</v>
      </c>
      <c r="D142" s="21">
        <v>9.800992981935203E-3</v>
      </c>
      <c r="E142" s="21">
        <v>1.0450671522175943E-2</v>
      </c>
      <c r="F142" s="21">
        <v>1.4977336248890798E-2</v>
      </c>
      <c r="G142" s="21">
        <v>-1.6228696947484986E-3</v>
      </c>
      <c r="H142" s="21">
        <v>8.7841362044075236E-3</v>
      </c>
      <c r="I142" s="21">
        <v>-6.4899102273101264E-2</v>
      </c>
      <c r="J142" s="21">
        <v>7.5876196432358876E-3</v>
      </c>
      <c r="K142" s="21">
        <v>1.4596105100466992E-2</v>
      </c>
      <c r="L142" s="21">
        <v>2.959155545537169E-2</v>
      </c>
      <c r="M142" s="21">
        <v>3.0118056677060187E-3</v>
      </c>
      <c r="N142" s="21">
        <v>-1.9246371383938723E-2</v>
      </c>
      <c r="O142" s="21">
        <v>-1.190003095409326E-2</v>
      </c>
      <c r="P142" s="21">
        <v>-3.2587732214071053E-3</v>
      </c>
      <c r="Q142" s="21">
        <v>-6.3929828977159382E-3</v>
      </c>
      <c r="R142" s="21">
        <v>-6.950092827451318E-2</v>
      </c>
      <c r="S142" s="21">
        <v>-6.5916122794094908E-2</v>
      </c>
      <c r="T142" s="21">
        <v>8.202136296578965E-3</v>
      </c>
      <c r="U142" s="21">
        <v>1.0699963410470796E-4</v>
      </c>
      <c r="V142" s="21">
        <v>3.2913952593542697E-2</v>
      </c>
      <c r="W142" s="21">
        <v>1.1710939316438036E-2</v>
      </c>
      <c r="X142" s="21">
        <v>-8.0442684797206697E-3</v>
      </c>
      <c r="Y142" s="21">
        <v>-3.6442067736185385E-2</v>
      </c>
      <c r="Z142" s="21">
        <v>9.4461538461538454E-3</v>
      </c>
      <c r="AA142" s="21">
        <v>4.7438568199182143E-4</v>
      </c>
      <c r="AB142" s="21">
        <v>-4.9429958219847697E-3</v>
      </c>
      <c r="AC142" s="21">
        <v>7.9152052463633826E-3</v>
      </c>
      <c r="AD142" s="21">
        <v>-1.4972845866688358E-2</v>
      </c>
      <c r="AE142" s="21">
        <v>1.559406418638902E-2</v>
      </c>
      <c r="AF142" s="21">
        <v>0</v>
      </c>
      <c r="AG142" s="21">
        <v>1.5575244538859086E-2</v>
      </c>
      <c r="AH142" s="21">
        <v>-5.2776149951995867E-3</v>
      </c>
    </row>
    <row r="143" spans="1:34" x14ac:dyDescent="0.3">
      <c r="A143" t="s">
        <v>69</v>
      </c>
      <c r="B143" s="21">
        <v>-5.8520046599865733E-5</v>
      </c>
      <c r="C143" s="21">
        <v>-1.2877267099546324E-2</v>
      </c>
      <c r="D143" s="21">
        <v>-6.3280392761293127E-3</v>
      </c>
      <c r="E143" s="21">
        <v>1.0450671522175943E-2</v>
      </c>
      <c r="F143" s="21">
        <v>-1.5935596504532756E-2</v>
      </c>
      <c r="G143" s="21">
        <v>-7.6922880812400549E-3</v>
      </c>
      <c r="H143" s="21">
        <v>-2.6070703758634978E-3</v>
      </c>
      <c r="I143" s="21">
        <v>-6.5523544735188691E-2</v>
      </c>
      <c r="J143" s="21">
        <v>-5.9139270244312411E-4</v>
      </c>
      <c r="K143" s="21">
        <v>-6.5277875625997059E-2</v>
      </c>
      <c r="L143" s="21">
        <v>5.8948729909167174E-3</v>
      </c>
      <c r="M143" s="21">
        <v>-5.7601241568553847E-3</v>
      </c>
      <c r="N143" s="21">
        <v>-5.8944074031903907E-3</v>
      </c>
      <c r="O143" s="21">
        <v>-6.6407589791348529E-4</v>
      </c>
      <c r="P143" s="21">
        <v>-3.2157735654043539E-3</v>
      </c>
      <c r="Q143" s="21">
        <v>-6.3139689912684038E-3</v>
      </c>
      <c r="R143" s="21">
        <v>0.12120926243567753</v>
      </c>
      <c r="S143" s="21">
        <v>7.5512448634476523E-2</v>
      </c>
      <c r="T143" s="21">
        <v>-1.3119703675436821E-4</v>
      </c>
      <c r="U143" s="21">
        <v>4.5514440785491524E-3</v>
      </c>
      <c r="V143" s="21">
        <v>2.5094132773722876E-2</v>
      </c>
      <c r="W143" s="21">
        <v>-4.9104107705505537E-2</v>
      </c>
      <c r="X143" s="21">
        <v>-8.0442684797206697E-3</v>
      </c>
      <c r="Y143" s="21">
        <v>3.7657417684054756E-2</v>
      </c>
      <c r="Z143" s="21">
        <v>9.4461538461538454E-3</v>
      </c>
      <c r="AA143" s="21">
        <v>-1.5978605770999632E-2</v>
      </c>
      <c r="AB143" s="21">
        <v>-4.9429958219847697E-3</v>
      </c>
      <c r="AC143" s="21">
        <v>1.0658901778702317E-3</v>
      </c>
      <c r="AD143" s="21">
        <v>-1.4972845866688358E-2</v>
      </c>
      <c r="AE143" s="21">
        <v>2.855210683204306E-3</v>
      </c>
      <c r="AF143" s="21">
        <v>0</v>
      </c>
      <c r="AG143" s="21">
        <v>2.9361701126187276E-2</v>
      </c>
      <c r="AH143" s="21">
        <v>9.7453877528634646E-4</v>
      </c>
    </row>
    <row r="144" spans="1:34" x14ac:dyDescent="0.3">
      <c r="A144" t="s">
        <v>68</v>
      </c>
      <c r="B144" s="21">
        <v>-4.0206733693202948E-2</v>
      </c>
      <c r="C144" s="21">
        <v>2.7529983371263469E-2</v>
      </c>
      <c r="D144" s="21">
        <v>2.6194435604886025E-2</v>
      </c>
      <c r="E144" s="21">
        <v>1.0450671522175943E-2</v>
      </c>
      <c r="F144" s="21">
        <v>1.7056338327892877E-2</v>
      </c>
      <c r="G144" s="21">
        <v>1.068482261294381E-2</v>
      </c>
      <c r="H144" s="21">
        <v>3.2115358114943524E-2</v>
      </c>
      <c r="I144" s="21">
        <v>-4.7102492103609742E-2</v>
      </c>
      <c r="J144" s="21">
        <v>2.0053041496624548E-2</v>
      </c>
      <c r="K144" s="21">
        <v>-1.8843240651463949E-2</v>
      </c>
      <c r="L144" s="21">
        <v>2.5218544488501256E-2</v>
      </c>
      <c r="M144" s="21">
        <v>1.1861363189829912E-2</v>
      </c>
      <c r="N144" s="21">
        <v>2.529904708504814E-2</v>
      </c>
      <c r="O144" s="21">
        <v>-2.2642097875935466E-2</v>
      </c>
      <c r="P144" s="21">
        <v>1.6565207259596728E-2</v>
      </c>
      <c r="Q144" s="21">
        <v>2.0553606548873508E-2</v>
      </c>
      <c r="R144" s="21">
        <v>-6.855124587321787E-2</v>
      </c>
      <c r="S144" s="21">
        <v>7.6681065965860966E-3</v>
      </c>
      <c r="T144" s="21">
        <v>8.202136296578965E-3</v>
      </c>
      <c r="U144" s="21">
        <v>-4.259128608675518E-3</v>
      </c>
      <c r="V144" s="21">
        <v>8.8543209443396088E-4</v>
      </c>
      <c r="W144" s="21">
        <v>0.12883362245853866</v>
      </c>
      <c r="X144" s="21">
        <v>-8.0442684797206697E-3</v>
      </c>
      <c r="Y144" s="21">
        <v>5.9921568627450975E-2</v>
      </c>
      <c r="Z144" s="21">
        <v>9.4461538461538454E-3</v>
      </c>
      <c r="AA144" s="21">
        <v>9.0213942290003693E-3</v>
      </c>
      <c r="AB144" s="21">
        <v>-4.9429958219847697E-3</v>
      </c>
      <c r="AC144" s="21">
        <v>1.0658901778702317E-3</v>
      </c>
      <c r="AD144" s="21">
        <v>-1.4972845866688358E-2</v>
      </c>
      <c r="AE144" s="21">
        <v>9.265467093460716E-3</v>
      </c>
      <c r="AF144" s="21">
        <v>0</v>
      </c>
      <c r="AG144" s="21">
        <v>-6.5261430777646373E-2</v>
      </c>
      <c r="AH144" s="21">
        <v>5.7208034778283715E-3</v>
      </c>
    </row>
    <row r="145" spans="1:34" x14ac:dyDescent="0.3">
      <c r="A145" t="s">
        <v>67</v>
      </c>
      <c r="B145" s="21">
        <v>-2.1564557728294104E-2</v>
      </c>
      <c r="C145" s="21">
        <v>-1.0970933597458472E-3</v>
      </c>
      <c r="D145" s="21">
        <v>2.6467659648601871E-2</v>
      </c>
      <c r="E145" s="21">
        <v>1.0450671522175943E-2</v>
      </c>
      <c r="F145" s="21">
        <v>6.7004723234913065E-3</v>
      </c>
      <c r="G145" s="21">
        <v>-1.6672834835348083E-2</v>
      </c>
      <c r="H145" s="21">
        <v>-1.0153583016272172E-2</v>
      </c>
      <c r="I145" s="21">
        <v>0.14575465075353311</v>
      </c>
      <c r="J145" s="21">
        <v>2.8631923440704241E-2</v>
      </c>
      <c r="K145" s="21">
        <v>5.1159805821347033E-4</v>
      </c>
      <c r="L145" s="21">
        <v>6.7433334529378261E-2</v>
      </c>
      <c r="M145" s="21">
        <v>3.028453294043329E-2</v>
      </c>
      <c r="N145" s="21">
        <v>-1.5867632929147018E-3</v>
      </c>
      <c r="O145" s="21">
        <v>-6.6407589791348529E-4</v>
      </c>
      <c r="P145" s="21">
        <v>-3.2587732214071053E-3</v>
      </c>
      <c r="Q145" s="21">
        <v>2.5355885308554899E-3</v>
      </c>
      <c r="R145" s="21">
        <v>-6.7672031708774505E-2</v>
      </c>
      <c r="S145" s="21">
        <v>6.8969373389111202E-2</v>
      </c>
      <c r="T145" s="21">
        <v>4.7163175257617929E-2</v>
      </c>
      <c r="U145" s="21">
        <v>4.5514440785491524E-3</v>
      </c>
      <c r="V145" s="21">
        <v>-4.2088544240011655E-3</v>
      </c>
      <c r="W145" s="21">
        <v>4.3024070629569353E-2</v>
      </c>
      <c r="X145" s="21">
        <v>2.9514416966288721E-2</v>
      </c>
      <c r="Y145" s="21">
        <v>-1.9686274509803921E-2</v>
      </c>
      <c r="Z145" s="21">
        <v>9.4461538461538454E-3</v>
      </c>
      <c r="AA145" s="21">
        <v>9.0213942290003693E-3</v>
      </c>
      <c r="AB145" s="21">
        <v>-4.9429958219847697E-3</v>
      </c>
      <c r="AC145" s="21">
        <v>7.9624419020081633E-3</v>
      </c>
      <c r="AD145" s="21">
        <v>-1.4972845866688358E-2</v>
      </c>
      <c r="AE145" s="21">
        <v>2.855210683204306E-3</v>
      </c>
      <c r="AF145" s="21">
        <v>0</v>
      </c>
      <c r="AG145" s="21">
        <v>-3.5330357159179837E-3</v>
      </c>
      <c r="AH145" s="21">
        <v>1.1602012291556992E-2</v>
      </c>
    </row>
    <row r="146" spans="1:34" x14ac:dyDescent="0.3">
      <c r="A146" t="s">
        <v>66</v>
      </c>
      <c r="B146" s="21">
        <v>-6.4469375422759267E-2</v>
      </c>
      <c r="C146" s="21">
        <v>-1.6267097608020902E-2</v>
      </c>
      <c r="D146" s="21">
        <v>-3.7818054637112415E-2</v>
      </c>
      <c r="E146" s="21">
        <v>7.2760683475727684E-3</v>
      </c>
      <c r="F146" s="21">
        <v>-3.3919112647558099E-2</v>
      </c>
      <c r="G146" s="21">
        <v>-1.3426898998777801E-2</v>
      </c>
      <c r="H146" s="21">
        <v>-1.326582072927034E-2</v>
      </c>
      <c r="I146" s="21">
        <v>0.25289750789639026</v>
      </c>
      <c r="J146" s="21">
        <v>3.3860854730824713E-3</v>
      </c>
      <c r="K146" s="21">
        <v>-5.8986583520429393E-3</v>
      </c>
      <c r="L146" s="21">
        <v>1.104951216617445E-2</v>
      </c>
      <c r="M146" s="21">
        <v>-5.9972033413029906E-3</v>
      </c>
      <c r="N146" s="21">
        <v>-2.7425507881659292E-2</v>
      </c>
      <c r="O146" s="21">
        <v>-1.6880292114129704E-2</v>
      </c>
      <c r="P146" s="21">
        <v>-9.6668388399990413E-3</v>
      </c>
      <c r="Q146" s="21">
        <v>-1.5163526513392298E-2</v>
      </c>
      <c r="R146" s="21">
        <v>-6.6669525443110347E-2</v>
      </c>
      <c r="S146" s="21">
        <v>-6.353178115708423E-2</v>
      </c>
      <c r="T146" s="21">
        <v>-3.3291639637030995E-2</v>
      </c>
      <c r="U146" s="21">
        <v>-4.1821803755993188E-3</v>
      </c>
      <c r="V146" s="21">
        <v>1.6871624551214652E-2</v>
      </c>
      <c r="W146" s="21">
        <v>-3.6214921230781731E-2</v>
      </c>
      <c r="X146" s="21">
        <v>-8.0442684797206697E-3</v>
      </c>
      <c r="Y146" s="21">
        <v>-5.5633986928104576E-2</v>
      </c>
      <c r="Z146" s="21">
        <v>9.4461538461538454E-3</v>
      </c>
      <c r="AA146" s="21">
        <v>-1.5368849673438656E-2</v>
      </c>
      <c r="AB146" s="21">
        <v>-4.9429958219847697E-3</v>
      </c>
      <c r="AC146" s="21">
        <v>-5.7834248906229188E-3</v>
      </c>
      <c r="AD146" s="21">
        <v>-2.103345192729442E-2</v>
      </c>
      <c r="AE146" s="21">
        <v>-1.601271384509758E-2</v>
      </c>
      <c r="AF146" s="21">
        <v>0</v>
      </c>
      <c r="AG146" s="21">
        <v>-3.5330357159179837E-3</v>
      </c>
      <c r="AH146" s="21">
        <v>-9.1723190603507764E-3</v>
      </c>
    </row>
    <row r="147" spans="1:34" x14ac:dyDescent="0.3">
      <c r="A147" t="s">
        <v>65</v>
      </c>
      <c r="B147" s="21">
        <v>0.14882236214577924</v>
      </c>
      <c r="C147" s="21">
        <v>1.0910166500592627E-2</v>
      </c>
      <c r="D147" s="21">
        <v>-5.824007018064797E-3</v>
      </c>
      <c r="E147" s="21">
        <v>1.0450671522175943E-2</v>
      </c>
      <c r="F147" s="21">
        <v>4.0340288082430863E-2</v>
      </c>
      <c r="G147" s="21">
        <v>2.5844297284613602E-2</v>
      </c>
      <c r="H147" s="21">
        <v>3.1528029724957468E-2</v>
      </c>
      <c r="I147" s="21">
        <v>3.9934544933427296E-2</v>
      </c>
      <c r="J147" s="21">
        <v>3.7505359271275948E-2</v>
      </c>
      <c r="K147" s="21">
        <v>6.9632109614392763E-3</v>
      </c>
      <c r="L147" s="21">
        <v>1.6311539657583383E-2</v>
      </c>
      <c r="M147" s="21">
        <v>3.0118056677060187E-3</v>
      </c>
      <c r="N147" s="21">
        <v>2.0498667795820352E-2</v>
      </c>
      <c r="O147" s="21">
        <v>-6.6407589791348529E-4</v>
      </c>
      <c r="P147" s="21">
        <v>-3.1314387562118595E-3</v>
      </c>
      <c r="Q147" s="21">
        <v>1.1464159959426918E-2</v>
      </c>
      <c r="R147" s="21">
        <v>-6.8630309756835844E-2</v>
      </c>
      <c r="S147" s="21">
        <v>0.25297276609479397</v>
      </c>
      <c r="T147" s="21">
        <v>-4.0929456706341495E-3</v>
      </c>
      <c r="U147" s="21">
        <v>4.5514440785491524E-3</v>
      </c>
      <c r="V147" s="21">
        <v>1.1580619260209361E-2</v>
      </c>
      <c r="W147" s="21">
        <v>8.6830556541318424E-2</v>
      </c>
      <c r="X147" s="21">
        <v>-1.7346594061116018E-2</v>
      </c>
      <c r="Y147" s="21">
        <v>3.838310708898944E-2</v>
      </c>
      <c r="Z147" s="21">
        <v>9.4461538461538454E-3</v>
      </c>
      <c r="AA147" s="21">
        <v>3.4021394229000371E-2</v>
      </c>
      <c r="AB147" s="21">
        <v>-4.9429958219847697E-3</v>
      </c>
      <c r="AC147" s="21">
        <v>-1.2447623335643282E-2</v>
      </c>
      <c r="AD147" s="21">
        <v>-1.4972845866688358E-2</v>
      </c>
      <c r="AE147" s="21">
        <v>2.855210683204306E-3</v>
      </c>
      <c r="AF147" s="21">
        <v>0</v>
      </c>
      <c r="AG147" s="21">
        <v>-3.5330357159179837E-3</v>
      </c>
      <c r="AH147" s="21">
        <v>2.214501510713866E-2</v>
      </c>
    </row>
    <row r="148" spans="1:34" x14ac:dyDescent="0.3">
      <c r="A148" t="s">
        <v>64</v>
      </c>
      <c r="B148" s="21">
        <v>0.25463631563415129</v>
      </c>
      <c r="C148" s="21">
        <v>3.2244278157079129E-3</v>
      </c>
      <c r="D148" s="21">
        <v>3.3800992981935202E-2</v>
      </c>
      <c r="E148" s="21">
        <v>1.0450671522175943E-2</v>
      </c>
      <c r="F148" s="21">
        <v>1.9696270304013289E-2</v>
      </c>
      <c r="G148" s="21">
        <v>2.9667219526375205E-2</v>
      </c>
      <c r="H148" s="21">
        <v>6.424740678395717E-2</v>
      </c>
      <c r="I148" s="21">
        <v>-4.4554332800803278E-3</v>
      </c>
      <c r="J148" s="21">
        <v>3.3684110871306058E-2</v>
      </c>
      <c r="K148" s="21">
        <v>-2.4645634646189046E-2</v>
      </c>
      <c r="L148" s="21">
        <v>3.815293750704575E-2</v>
      </c>
      <c r="M148" s="21">
        <v>3.0789583445483795E-2</v>
      </c>
      <c r="N148" s="21">
        <v>1.1766411310259902E-2</v>
      </c>
      <c r="O148" s="21">
        <v>1.0264885850720395E-2</v>
      </c>
      <c r="P148" s="21">
        <v>1.6392069571850548E-2</v>
      </c>
      <c r="Q148" s="21">
        <v>-6.3139689912684038E-3</v>
      </c>
      <c r="R148" s="21">
        <v>0.24389958024794656</v>
      </c>
      <c r="S148" s="21">
        <v>0.25408387720590508</v>
      </c>
      <c r="T148" s="21">
        <v>2.9122638388629173E-2</v>
      </c>
      <c r="U148" s="21">
        <v>4.5514440785491524E-3</v>
      </c>
      <c r="V148" s="21">
        <v>6.4505410346560335E-2</v>
      </c>
      <c r="W148" s="21">
        <v>0.32206447466997334</v>
      </c>
      <c r="X148" s="21">
        <v>-6.5061812339369793E-2</v>
      </c>
      <c r="Y148" s="21">
        <v>1.9529411764705882E-2</v>
      </c>
      <c r="Z148" s="21">
        <v>9.4461538461538454E-3</v>
      </c>
      <c r="AA148" s="21">
        <v>7.569314190830137E-4</v>
      </c>
      <c r="AB148" s="21">
        <v>-4.9429958219847697E-3</v>
      </c>
      <c r="AC148" s="21">
        <v>7.8686112663056054E-3</v>
      </c>
      <c r="AD148" s="21">
        <v>-3.2829988723831215E-2</v>
      </c>
      <c r="AE148" s="21">
        <v>2.855210683204306E-3</v>
      </c>
      <c r="AF148" s="21">
        <v>0</v>
      </c>
      <c r="AG148" s="21">
        <v>-3.5330357159179837E-3</v>
      </c>
      <c r="AH148" s="21">
        <v>4.2927318047604905E-2</v>
      </c>
    </row>
    <row r="149" spans="1:34" x14ac:dyDescent="0.3">
      <c r="A149" t="s">
        <v>63</v>
      </c>
      <c r="B149" s="21">
        <v>5.341680343902936E-2</v>
      </c>
      <c r="C149" s="21">
        <v>1.7077241668521766E-2</v>
      </c>
      <c r="D149" s="21">
        <v>0.17802529204735576</v>
      </c>
      <c r="E149" s="21">
        <v>1.0450671522175943E-2</v>
      </c>
      <c r="F149" s="21">
        <v>6.8898389372555541E-3</v>
      </c>
      <c r="G149" s="21">
        <v>1.4152466080587277E-2</v>
      </c>
      <c r="H149" s="21">
        <v>3.7050349099094611E-2</v>
      </c>
      <c r="I149" s="21">
        <v>-4.4017621766024402E-3</v>
      </c>
      <c r="J149" s="21">
        <v>1.1754286309902554E-2</v>
      </c>
      <c r="K149" s="21">
        <v>6.8407119822641027E-3</v>
      </c>
      <c r="L149" s="21">
        <v>2.2288315613867536E-2</v>
      </c>
      <c r="M149" s="21">
        <v>-6.1625062588994868E-3</v>
      </c>
      <c r="N149" s="21">
        <v>1.6391035934884526E-2</v>
      </c>
      <c r="O149" s="21">
        <v>1.0385647858992592E-2</v>
      </c>
      <c r="P149" s="21">
        <v>1.6565207259596728E-2</v>
      </c>
      <c r="Q149" s="21">
        <v>5.8610354885995676E-2</v>
      </c>
      <c r="R149" s="21">
        <v>0.24556676147672088</v>
      </c>
      <c r="S149" s="21">
        <v>5.6715456153273509E-2</v>
      </c>
      <c r="T149" s="21">
        <v>8.202136296578965E-3</v>
      </c>
      <c r="U149" s="21">
        <v>3.1457273674961712E-2</v>
      </c>
      <c r="V149" s="21">
        <v>6.1288221599390645E-2</v>
      </c>
      <c r="W149" s="21">
        <v>0.1454771730826718</v>
      </c>
      <c r="X149" s="21">
        <v>5.2890648536126645E-3</v>
      </c>
      <c r="Y149" s="21">
        <v>1.9921568627450981E-2</v>
      </c>
      <c r="Z149" s="21">
        <v>9.4461538461538454E-3</v>
      </c>
      <c r="AA149" s="21">
        <v>7.9817854405991512E-2</v>
      </c>
      <c r="AB149" s="21">
        <v>-8.4152180442069908E-3</v>
      </c>
      <c r="AC149" s="21">
        <v>7.9152052463633826E-3</v>
      </c>
      <c r="AD149" s="21">
        <v>-3.2516705515811165E-2</v>
      </c>
      <c r="AE149" s="21">
        <v>-3.3947893167956943E-3</v>
      </c>
      <c r="AF149" s="21">
        <v>0</v>
      </c>
      <c r="AG149" s="21">
        <v>-3.5330357159179837E-3</v>
      </c>
      <c r="AH149" s="21">
        <v>3.3517846089826886E-2</v>
      </c>
    </row>
    <row r="150" spans="1:34" x14ac:dyDescent="0.3">
      <c r="A150" t="s">
        <v>62</v>
      </c>
      <c r="B150" s="21">
        <v>-7.4118771369330299E-3</v>
      </c>
      <c r="C150" s="21">
        <v>2.3593759125937258E-3</v>
      </c>
      <c r="D150" s="21">
        <v>5.4173372267594423E-4</v>
      </c>
      <c r="E150" s="21">
        <v>1.0450671522175943E-2</v>
      </c>
      <c r="F150" s="21">
        <v>-5.9996611735027711E-3</v>
      </c>
      <c r="G150" s="21">
        <v>1.4540533821745783E-3</v>
      </c>
      <c r="H150" s="21">
        <v>8.6115222007041685E-3</v>
      </c>
      <c r="I150" s="21">
        <v>1.7712322711205077E-2</v>
      </c>
      <c r="J150" s="21">
        <v>2.961142916704541E-2</v>
      </c>
      <c r="K150" s="21">
        <v>5.1159805821347033E-4</v>
      </c>
      <c r="L150" s="21">
        <v>5.8948729909167174E-3</v>
      </c>
      <c r="M150" s="21">
        <v>3.0118056677060187E-3</v>
      </c>
      <c r="N150" s="21">
        <v>2.1226146274582022E-2</v>
      </c>
      <c r="O150" s="21">
        <v>1.6189856686356176E-2</v>
      </c>
      <c r="P150" s="21">
        <v>2.359044441728422E-2</v>
      </c>
      <c r="Q150" s="21">
        <v>3.1381742377009338E-2</v>
      </c>
      <c r="R150" s="21">
        <v>0.24999714122355632</v>
      </c>
      <c r="S150" s="21">
        <v>-1.730076282467E-3</v>
      </c>
      <c r="T150" s="21">
        <v>4.0354696299122984E-3</v>
      </c>
      <c r="U150" s="21">
        <v>4.5514440785491524E-3</v>
      </c>
      <c r="V150" s="21">
        <v>3.860764628723639E-2</v>
      </c>
      <c r="W150" s="21">
        <v>-4.2834515229016511E-2</v>
      </c>
      <c r="X150" s="21">
        <v>-7.0544268479720673E-2</v>
      </c>
      <c r="Y150" s="21">
        <v>-3.8539969834087487E-2</v>
      </c>
      <c r="Z150" s="21">
        <v>9.4461538461538454E-3</v>
      </c>
      <c r="AA150" s="21">
        <v>1.7949965657571797E-2</v>
      </c>
      <c r="AB150" s="21">
        <v>-4.9429958219847697E-3</v>
      </c>
      <c r="AC150" s="21">
        <v>-5.7368309105651424E-3</v>
      </c>
      <c r="AD150" s="21">
        <v>-1.4972845866688358E-2</v>
      </c>
      <c r="AE150" s="21">
        <v>2.1963490937981375E-2</v>
      </c>
      <c r="AF150" s="21">
        <v>0</v>
      </c>
      <c r="AG150" s="21">
        <v>-3.5330357159179837E-3</v>
      </c>
      <c r="AH150" s="21">
        <v>1.0089150321897509E-2</v>
      </c>
    </row>
    <row r="151" spans="1:34" x14ac:dyDescent="0.3">
      <c r="A151" t="s">
        <v>61</v>
      </c>
      <c r="B151" s="21">
        <v>4.6363156341513081E-3</v>
      </c>
      <c r="C151" s="21">
        <v>7.5684764690528306E-3</v>
      </c>
      <c r="D151" s="21">
        <v>1.9146787374458567E-2</v>
      </c>
      <c r="E151" s="21">
        <v>1.0450671522175943E-2</v>
      </c>
      <c r="F151" s="21">
        <v>4.2432169587624385E-4</v>
      </c>
      <c r="G151" s="21">
        <v>1.1069437997559195E-2</v>
      </c>
      <c r="H151" s="21">
        <v>2.0823370502778035E-2</v>
      </c>
      <c r="I151" s="21">
        <v>2.8975078963902603E-3</v>
      </c>
      <c r="J151" s="21">
        <v>2.0763295318911565E-2</v>
      </c>
      <c r="K151" s="21">
        <v>-1.198840194178653E-2</v>
      </c>
      <c r="L151" s="21">
        <v>1.6944596747822796E-2</v>
      </c>
      <c r="M151" s="21">
        <v>4.110704376294412E-2</v>
      </c>
      <c r="N151" s="21">
        <v>-1.5140495596647006E-2</v>
      </c>
      <c r="O151" s="21">
        <v>2.8237658206132756E-2</v>
      </c>
      <c r="P151" s="21">
        <v>1.0122895235449321E-2</v>
      </c>
      <c r="Q151" s="21">
        <v>2.2143431668110392E-2</v>
      </c>
      <c r="R151" s="21">
        <v>0.16176184710590927</v>
      </c>
      <c r="S151" s="21">
        <v>1.5848583088258032E-2</v>
      </c>
      <c r="T151" s="21">
        <v>-6.2326513338390593E-5</v>
      </c>
      <c r="U151" s="21">
        <v>4.5514440785491524E-3</v>
      </c>
      <c r="V151" s="21">
        <v>2.0671528351118452E-2</v>
      </c>
      <c r="W151" s="21">
        <v>8.4587243340283044E-2</v>
      </c>
      <c r="X151" s="21">
        <v>0.15137602137535178</v>
      </c>
      <c r="Y151" s="21">
        <v>3.9921568627450985E-2</v>
      </c>
      <c r="Z151" s="21">
        <v>9.4461538461538454E-3</v>
      </c>
      <c r="AA151" s="21">
        <v>1.7183670687647562E-4</v>
      </c>
      <c r="AB151" s="21">
        <v>2.36284327494438E-2</v>
      </c>
      <c r="AC151" s="21">
        <v>7.9152052463633826E-3</v>
      </c>
      <c r="AD151" s="21">
        <v>-9.090492925511888E-3</v>
      </c>
      <c r="AE151" s="21">
        <v>4.9521877349870971E-2</v>
      </c>
      <c r="AF151" s="21">
        <v>0</v>
      </c>
      <c r="AG151" s="21">
        <v>-3.5330357159179837E-3</v>
      </c>
      <c r="AH151" s="21">
        <v>2.3310087475132527E-2</v>
      </c>
    </row>
    <row r="152" spans="1:34" x14ac:dyDescent="0.3">
      <c r="A152" t="s">
        <v>60</v>
      </c>
      <c r="B152" s="21">
        <v>4.6363156341513081E-3</v>
      </c>
      <c r="C152" s="21">
        <v>1.2873550622725457E-2</v>
      </c>
      <c r="D152" s="21">
        <v>-8.5476308712758072E-3</v>
      </c>
      <c r="E152" s="21">
        <v>1.016709258025E-3</v>
      </c>
      <c r="F152" s="21">
        <v>4.2432169587624385E-4</v>
      </c>
      <c r="G152" s="21">
        <v>-2.0489520285537022E-2</v>
      </c>
      <c r="H152" s="21">
        <v>-3.4041518314568628E-3</v>
      </c>
      <c r="I152" s="21">
        <v>2.8975078963902603E-3</v>
      </c>
      <c r="J152" s="21">
        <v>-5.9448287343452332E-3</v>
      </c>
      <c r="K152" s="21">
        <v>5.1159805821347033E-4</v>
      </c>
      <c r="L152" s="21">
        <v>4.0036749641122246E-4</v>
      </c>
      <c r="M152" s="21">
        <v>-6.4221565964449247E-3</v>
      </c>
      <c r="N152" s="21">
        <v>1.1968431512280102E-2</v>
      </c>
      <c r="O152" s="21">
        <v>-6.6407589791348529E-4</v>
      </c>
      <c r="P152" s="21">
        <v>-1.0102644644932362E-2</v>
      </c>
      <c r="Q152" s="21">
        <v>-1.6695180699913742E-2</v>
      </c>
      <c r="R152" s="21">
        <v>0.15253951410491226</v>
      </c>
      <c r="S152" s="21">
        <v>1.0001036969218703E-2</v>
      </c>
      <c r="T152" s="21">
        <v>1.65354696299123E-2</v>
      </c>
      <c r="U152" s="21">
        <v>9.0559485830536569E-3</v>
      </c>
      <c r="V152" s="21">
        <v>-1.2088019793045076E-2</v>
      </c>
      <c r="W152" s="21">
        <v>-1.3509002032535571E-2</v>
      </c>
      <c r="X152" s="21">
        <v>2.1806477788936046E-2</v>
      </c>
      <c r="Y152" s="21">
        <v>-7.8431372549019746E-5</v>
      </c>
      <c r="Z152" s="21">
        <v>9.4461538461538454E-3</v>
      </c>
      <c r="AA152" s="21">
        <v>4.571864193542239E-2</v>
      </c>
      <c r="AB152" s="21">
        <v>-4.9429958219847697E-3</v>
      </c>
      <c r="AC152" s="21">
        <v>1.0658901778702317E-3</v>
      </c>
      <c r="AD152" s="21">
        <v>-1.4972845866688358E-2</v>
      </c>
      <c r="AE152" s="21">
        <v>9.5666200791774611E-3</v>
      </c>
      <c r="AF152" s="21">
        <v>0</v>
      </c>
      <c r="AG152" s="21">
        <v>-3.5330357159179837E-3</v>
      </c>
      <c r="AH152" s="21">
        <v>5.9084385976309302E-3</v>
      </c>
    </row>
    <row r="153" spans="1:34" x14ac:dyDescent="0.3">
      <c r="A153" t="s">
        <v>59</v>
      </c>
      <c r="B153" s="21">
        <v>2.304122360961143E-2</v>
      </c>
      <c r="C153" s="21">
        <v>3.5833123467881825E-2</v>
      </c>
      <c r="D153" s="21">
        <v>9.800992981935203E-3</v>
      </c>
      <c r="E153" s="21">
        <v>1.0450671522175943E-2</v>
      </c>
      <c r="F153" s="21">
        <v>1.1246832518387066E-2</v>
      </c>
      <c r="G153" s="21">
        <v>1.0947724268250528E-2</v>
      </c>
      <c r="H153" s="21">
        <v>1.6692363261171714E-2</v>
      </c>
      <c r="I153" s="21">
        <v>2.8975078963902603E-3</v>
      </c>
      <c r="J153" s="21">
        <v>2.0682857738473982E-2</v>
      </c>
      <c r="K153" s="21">
        <v>5.1159805821347033E-4</v>
      </c>
      <c r="L153" s="21">
        <v>2.2654649527229564E-2</v>
      </c>
      <c r="M153" s="21">
        <v>3.2138019259939032E-2</v>
      </c>
      <c r="N153" s="21">
        <v>3.0914905598941105E-2</v>
      </c>
      <c r="O153" s="21">
        <v>1.6982982925615925E-2</v>
      </c>
      <c r="P153" s="21">
        <v>1.6925616323884694E-2</v>
      </c>
      <c r="Q153" s="21">
        <v>1.2244326394933159E-2</v>
      </c>
      <c r="R153" s="21">
        <v>8.5441497705648663E-3</v>
      </c>
      <c r="S153" s="21">
        <v>1.0036258158286045E-2</v>
      </c>
      <c r="T153" s="21">
        <v>8.202136296578965E-3</v>
      </c>
      <c r="U153" s="21">
        <v>1.3642353169458242E-2</v>
      </c>
      <c r="V153" s="21">
        <v>1.7533000212590313E-2</v>
      </c>
      <c r="W153" s="21">
        <v>2.620030225528946E-3</v>
      </c>
      <c r="X153" s="21">
        <v>-2.7556463601671889E-2</v>
      </c>
      <c r="Y153" s="21">
        <v>-7.8431372549019746E-5</v>
      </c>
      <c r="Z153" s="21">
        <v>9.4461538461538454E-3</v>
      </c>
      <c r="AA153" s="21">
        <v>1.8280653488259628E-2</v>
      </c>
      <c r="AB153" s="21">
        <v>-3.2720773599762547E-2</v>
      </c>
      <c r="AC153" s="21">
        <v>1.0658901778702317E-3</v>
      </c>
      <c r="AD153" s="21">
        <v>-1.4972845866688358E-2</v>
      </c>
      <c r="AE153" s="21">
        <v>2.855210683204306E-3</v>
      </c>
      <c r="AF153" s="21">
        <v>0</v>
      </c>
      <c r="AG153" s="21">
        <v>-3.5330357159179837E-3</v>
      </c>
      <c r="AH153" s="21">
        <v>8.9790525382793876E-3</v>
      </c>
    </row>
  </sheetData>
  <mergeCells count="3">
    <mergeCell ref="A1:AI1"/>
    <mergeCell ref="A48:AQ48"/>
    <mergeCell ref="A92:B92"/>
  </mergeCells>
  <phoneticPr fontId="2" type="noConversion"/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5"/>
  <sheetViews>
    <sheetView tabSelected="1" topLeftCell="A86" zoomScale="95" zoomScaleNormal="95" workbookViewId="0">
      <selection activeCell="A105" sqref="A105:AG105"/>
    </sheetView>
  </sheetViews>
  <sheetFormatPr defaultRowHeight="14.4" x14ac:dyDescent="0.3"/>
  <cols>
    <col min="1" max="1" width="16.6640625" customWidth="1"/>
    <col min="2" max="2" width="18" customWidth="1"/>
    <col min="3" max="3" width="18.109375" customWidth="1"/>
    <col min="4" max="4" width="19.5546875" customWidth="1"/>
    <col min="5" max="5" width="18" customWidth="1"/>
    <col min="6" max="6" width="17.88671875" customWidth="1"/>
    <col min="7" max="7" width="19" customWidth="1"/>
    <col min="8" max="8" width="19.33203125" customWidth="1"/>
    <col min="9" max="9" width="19" customWidth="1"/>
    <col min="10" max="10" width="17.44140625" customWidth="1"/>
    <col min="11" max="11" width="18.88671875" customWidth="1"/>
    <col min="12" max="12" width="17.5546875" customWidth="1"/>
    <col min="13" max="13" width="18.5546875" customWidth="1"/>
    <col min="14" max="14" width="20" customWidth="1"/>
    <col min="15" max="15" width="17.33203125" customWidth="1"/>
    <col min="16" max="17" width="18.109375" customWidth="1"/>
    <col min="18" max="18" width="18.88671875" customWidth="1"/>
    <col min="19" max="19" width="20.5546875" customWidth="1"/>
    <col min="20" max="20" width="18.109375" customWidth="1"/>
    <col min="21" max="21" width="17.6640625" customWidth="1"/>
    <col min="22" max="22" width="20" customWidth="1"/>
    <col min="23" max="24" width="17.33203125" customWidth="1"/>
    <col min="25" max="25" width="19.33203125" customWidth="1"/>
    <col min="26" max="26" width="18.44140625" customWidth="1"/>
    <col min="27" max="27" width="20.6640625" customWidth="1"/>
    <col min="28" max="28" width="17.6640625" customWidth="1"/>
    <col min="29" max="29" width="18.44140625" customWidth="1"/>
    <col min="30" max="30" width="19" customWidth="1"/>
    <col min="31" max="31" width="17.33203125" customWidth="1"/>
    <col min="32" max="32" width="17.88671875" customWidth="1"/>
    <col min="33" max="33" width="17.33203125" customWidth="1"/>
    <col min="34" max="34" width="30.88671875" customWidth="1"/>
  </cols>
  <sheetData>
    <row r="1" spans="1:43" x14ac:dyDescent="0.3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</row>
    <row r="2" spans="1:43" x14ac:dyDescent="0.3">
      <c r="B2" t="s">
        <v>0</v>
      </c>
      <c r="C2" t="s">
        <v>1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</row>
    <row r="3" spans="1:43" x14ac:dyDescent="0.3">
      <c r="A3" s="25" t="s">
        <v>33</v>
      </c>
      <c r="B3" s="20">
        <v>4.6655250244822836E-3</v>
      </c>
      <c r="C3" s="20">
        <v>7.9506859832643518E-4</v>
      </c>
      <c r="D3" s="20">
        <v>1.2714331511363964E-2</v>
      </c>
      <c r="E3" s="20">
        <v>0</v>
      </c>
      <c r="F3" s="20">
        <v>6.8225999831015641E-3</v>
      </c>
      <c r="G3" s="20">
        <v>2.1786690360191155E-3</v>
      </c>
      <c r="H3" s="20">
        <v>3.6644633301857097E-3</v>
      </c>
      <c r="I3" s="20">
        <v>1.1993612386420143E-5</v>
      </c>
      <c r="J3" s="20">
        <v>3.518359100863477E-4</v>
      </c>
      <c r="K3" s="20">
        <v>9.2753778528068345E-4</v>
      </c>
      <c r="L3" s="20">
        <v>3.0477908676213817E-3</v>
      </c>
      <c r="M3" s="20">
        <v>2.1218279178418808E-3</v>
      </c>
      <c r="N3" s="20">
        <v>2.4114588745632664E-3</v>
      </c>
      <c r="O3" s="20">
        <v>2.7434518343609255E-4</v>
      </c>
      <c r="P3" s="20">
        <v>5.6331737143855789E-4</v>
      </c>
      <c r="Q3" s="20">
        <v>7.9749265442048955E-5</v>
      </c>
      <c r="R3" s="20">
        <v>8.9952523292048659E-4</v>
      </c>
      <c r="S3" s="20">
        <v>8.0836363067222847E-3</v>
      </c>
      <c r="T3" s="20">
        <v>8.4487302312887683E-7</v>
      </c>
      <c r="U3" s="20">
        <v>1.7654232399311838E-5</v>
      </c>
      <c r="V3" s="20">
        <v>1.6097079417302167E-3</v>
      </c>
      <c r="W3" s="20">
        <v>3.6479846804881669E-5</v>
      </c>
      <c r="X3" s="20">
        <v>0</v>
      </c>
      <c r="Y3" s="20">
        <v>1.3800002717942187E-6</v>
      </c>
      <c r="Z3" s="20">
        <v>0</v>
      </c>
      <c r="AA3" s="20">
        <v>2.3494605020382304E-4</v>
      </c>
      <c r="AB3" s="20">
        <v>1.0153553307918031E-7</v>
      </c>
      <c r="AC3" s="20">
        <v>5.9870285658924921E-6</v>
      </c>
      <c r="AD3" s="20">
        <v>4.5521449808776534E-8</v>
      </c>
      <c r="AE3" s="20">
        <v>5.3180586711723174E-4</v>
      </c>
      <c r="AF3" s="20">
        <v>9.1657871734303558E-6</v>
      </c>
      <c r="AG3" s="20">
        <v>0</v>
      </c>
      <c r="AH3" s="24"/>
      <c r="AI3" s="24"/>
      <c r="AJ3" s="24"/>
      <c r="AK3" s="24"/>
      <c r="AL3" s="24"/>
      <c r="AM3" s="24"/>
      <c r="AN3" s="24"/>
      <c r="AO3" s="24"/>
      <c r="AP3" s="24"/>
    </row>
    <row r="4" spans="1:43" x14ac:dyDescent="0.3">
      <c r="A4" s="25" t="s">
        <v>34</v>
      </c>
      <c r="B4" s="20">
        <v>2.3723492260738729E-3</v>
      </c>
      <c r="C4" s="20">
        <v>5.5264445422875696E-4</v>
      </c>
      <c r="D4" s="20">
        <v>7.7487768533373207E-3</v>
      </c>
      <c r="E4" s="20">
        <v>0</v>
      </c>
      <c r="F4" s="20">
        <v>2.9488353923469118E-3</v>
      </c>
      <c r="G4" s="20">
        <v>1.6129351120949132E-3</v>
      </c>
      <c r="H4" s="20">
        <v>1.984605259392795E-3</v>
      </c>
      <c r="I4" s="20">
        <v>6.0650378692390114E-8</v>
      </c>
      <c r="J4" s="20">
        <v>2.760180257520221E-4</v>
      </c>
      <c r="K4" s="20">
        <v>9.8591753726052388E-5</v>
      </c>
      <c r="L4" s="20">
        <v>1.5286231660764519E-3</v>
      </c>
      <c r="M4" s="20">
        <v>1.2447072276962981E-3</v>
      </c>
      <c r="N4" s="20">
        <v>9.2349350653348459E-4</v>
      </c>
      <c r="O4" s="20">
        <v>1.1539638812366085E-4</v>
      </c>
      <c r="P4" s="20">
        <v>2.1007391140508085E-4</v>
      </c>
      <c r="Q4" s="20">
        <v>5.3989364935184144E-5</v>
      </c>
      <c r="R4" s="20">
        <v>3.9671047837027621E-4</v>
      </c>
      <c r="S4" s="20">
        <v>3.1826527294605911E-3</v>
      </c>
      <c r="T4" s="20">
        <v>2.3147206113119915E-8</v>
      </c>
      <c r="U4" s="20">
        <v>1.9811420908778315E-5</v>
      </c>
      <c r="V4" s="20">
        <v>9.5702406150632326E-4</v>
      </c>
      <c r="W4" s="20">
        <v>3.0014349675528991E-6</v>
      </c>
      <c r="X4" s="20">
        <v>0</v>
      </c>
      <c r="Y4" s="20">
        <v>4.7160559747096004E-6</v>
      </c>
      <c r="Z4" s="20">
        <v>0</v>
      </c>
      <c r="AA4" s="20">
        <v>9.0582091124501155E-5</v>
      </c>
      <c r="AB4" s="20">
        <v>3.0460659923754094E-7</v>
      </c>
      <c r="AC4" s="20">
        <v>6.3832289856942006E-7</v>
      </c>
      <c r="AD4" s="20">
        <v>3.6644767096065107E-6</v>
      </c>
      <c r="AE4" s="20">
        <v>3.3200425917324255E-4</v>
      </c>
      <c r="AF4" s="20">
        <v>1.0590101574344164E-4</v>
      </c>
      <c r="AG4" s="20">
        <v>1.5195429358637591E-6</v>
      </c>
      <c r="AH4" s="24"/>
      <c r="AI4" s="24"/>
      <c r="AJ4" s="24"/>
      <c r="AK4" s="24"/>
      <c r="AL4" s="24"/>
      <c r="AM4" s="24"/>
      <c r="AN4" s="24"/>
      <c r="AO4" s="24"/>
      <c r="AP4" s="24"/>
    </row>
    <row r="5" spans="1:43" x14ac:dyDescent="0.3">
      <c r="A5" s="25" t="s">
        <v>35</v>
      </c>
      <c r="B5" s="20">
        <v>1.7065067539287421E-3</v>
      </c>
      <c r="C5" s="20">
        <v>5.4132870546248595E-4</v>
      </c>
      <c r="D5" s="20">
        <v>6.6486580262961181E-3</v>
      </c>
      <c r="E5" s="20">
        <v>0</v>
      </c>
      <c r="F5" s="20">
        <v>2.5028152307015497E-3</v>
      </c>
      <c r="G5" s="20">
        <v>8.7562476961841238E-4</v>
      </c>
      <c r="H5" s="20">
        <v>1.9873141232914604E-3</v>
      </c>
      <c r="I5" s="20">
        <v>8.2787766915112493E-6</v>
      </c>
      <c r="J5" s="20">
        <v>7.144512712851139E-4</v>
      </c>
      <c r="K5" s="20">
        <v>6.1095089281228336E-5</v>
      </c>
      <c r="L5" s="20">
        <v>8.9366972972354086E-4</v>
      </c>
      <c r="M5" s="20">
        <v>9.0080665538753654E-4</v>
      </c>
      <c r="N5" s="20">
        <v>1.0086969697406362E-3</v>
      </c>
      <c r="O5" s="20">
        <v>1.0577637850365123E-4</v>
      </c>
      <c r="P5" s="20">
        <v>1.369156024262743E-4</v>
      </c>
      <c r="Q5" s="20">
        <v>8.142793194427355E-4</v>
      </c>
      <c r="R5" s="20">
        <v>7.2019938882169775E-4</v>
      </c>
      <c r="S5" s="20">
        <v>1.7089364205511422E-3</v>
      </c>
      <c r="T5" s="20">
        <v>6.2497456505423764E-7</v>
      </c>
      <c r="U5" s="20">
        <v>1.012886788640293E-5</v>
      </c>
      <c r="V5" s="20">
        <v>9.9170502223580614E-4</v>
      </c>
      <c r="W5" s="20">
        <v>1.6270936929365717E-5</v>
      </c>
      <c r="X5" s="20">
        <v>8.3550229504906422E-7</v>
      </c>
      <c r="Y5" s="20">
        <v>4.2602760684289414E-6</v>
      </c>
      <c r="Z5" s="20">
        <v>0</v>
      </c>
      <c r="AA5" s="20">
        <v>1.5274956186890956E-4</v>
      </c>
      <c r="AB5" s="20">
        <v>2.755964469292037E-7</v>
      </c>
      <c r="AC5" s="20">
        <v>6.3832289856942006E-7</v>
      </c>
      <c r="AD5" s="20">
        <v>1.6387721931159551E-6</v>
      </c>
      <c r="AE5" s="20">
        <v>4.8337407145683547E-4</v>
      </c>
      <c r="AF5" s="20">
        <v>5.530961805704581E-4</v>
      </c>
      <c r="AG5" s="20">
        <v>4.9116539341050794E-7</v>
      </c>
      <c r="AH5" s="24"/>
      <c r="AI5" s="24"/>
      <c r="AJ5" s="24"/>
      <c r="AK5" s="24"/>
      <c r="AL5" s="24"/>
      <c r="AM5" s="24"/>
      <c r="AN5" s="24"/>
      <c r="AO5" s="24"/>
      <c r="AP5" s="24"/>
    </row>
    <row r="6" spans="1:43" x14ac:dyDescent="0.3">
      <c r="A6" s="25" t="s">
        <v>36</v>
      </c>
      <c r="B6" s="20">
        <v>1.1511710311097908E-3</v>
      </c>
      <c r="C6" s="20">
        <v>5.5889228799724472E-4</v>
      </c>
      <c r="D6" s="20">
        <v>5.3640212960598356E-3</v>
      </c>
      <c r="E6" s="20">
        <v>3.2105193605307293E-7</v>
      </c>
      <c r="F6" s="20">
        <v>7.2547593688206341E-3</v>
      </c>
      <c r="G6" s="20">
        <v>1.4708782298050228E-3</v>
      </c>
      <c r="H6" s="20">
        <v>2.3916597514331227E-3</v>
      </c>
      <c r="I6" s="20">
        <v>9.0975568038585158E-8</v>
      </c>
      <c r="J6" s="20">
        <v>6.0191297486792848E-4</v>
      </c>
      <c r="K6" s="20">
        <v>1.2987172487559356E-5</v>
      </c>
      <c r="L6" s="20">
        <v>1.3681061324713011E-3</v>
      </c>
      <c r="M6" s="20">
        <v>1.2190636890702467E-3</v>
      </c>
      <c r="N6" s="20">
        <v>1.3962640693245135E-3</v>
      </c>
      <c r="O6" s="20">
        <v>1.714110805019896E-4</v>
      </c>
      <c r="P6" s="20">
        <v>7.8483809440125008E-5</v>
      </c>
      <c r="Q6" s="20">
        <v>1.0897133267168371E-4</v>
      </c>
      <c r="R6" s="20">
        <v>8.9669405659304553E-4</v>
      </c>
      <c r="S6" s="20">
        <v>1.8811405064283618E-3</v>
      </c>
      <c r="T6" s="20">
        <v>2.7776647335743895E-7</v>
      </c>
      <c r="U6" s="20">
        <v>1.1294245586919303E-5</v>
      </c>
      <c r="V6" s="20">
        <v>1.064751386025579E-3</v>
      </c>
      <c r="W6" s="20">
        <v>4.5089226053914982E-5</v>
      </c>
      <c r="X6" s="20">
        <v>9.4452643392623188E-7</v>
      </c>
      <c r="Y6" s="20">
        <v>1.3122663134997319E-5</v>
      </c>
      <c r="Z6" s="20">
        <v>0</v>
      </c>
      <c r="AA6" s="20">
        <v>2.3872596454893897E-4</v>
      </c>
      <c r="AB6" s="20">
        <v>0</v>
      </c>
      <c r="AC6" s="20">
        <v>2.1306778131558575E-6</v>
      </c>
      <c r="AD6" s="20">
        <v>1.6387721931159551E-6</v>
      </c>
      <c r="AE6" s="20">
        <v>6.5029491591999441E-4</v>
      </c>
      <c r="AF6" s="20">
        <v>4.2747649094482403E-5</v>
      </c>
      <c r="AG6" s="20">
        <v>1.6883810398486212E-7</v>
      </c>
      <c r="AH6" s="24"/>
      <c r="AI6" s="24"/>
      <c r="AJ6" s="24"/>
      <c r="AK6" s="24"/>
      <c r="AL6" s="24"/>
      <c r="AM6" s="24"/>
      <c r="AN6" s="24"/>
      <c r="AO6" s="24"/>
      <c r="AP6" s="24"/>
    </row>
    <row r="7" spans="1:43" x14ac:dyDescent="0.3">
      <c r="A7" s="25" t="s">
        <v>37</v>
      </c>
      <c r="B7" s="20">
        <v>2.971648283823312E-3</v>
      </c>
      <c r="C7" s="20">
        <v>6.6053737376523295E-4</v>
      </c>
      <c r="D7" s="20">
        <v>5.0037243057961221E-3</v>
      </c>
      <c r="E7" s="20">
        <v>2.4696302773313301E-7</v>
      </c>
      <c r="F7" s="20">
        <v>5.0966923468555476E-3</v>
      </c>
      <c r="G7" s="20">
        <v>1.1019008143434178E-3</v>
      </c>
      <c r="H7" s="20">
        <v>1.7568222355757767E-3</v>
      </c>
      <c r="I7" s="20">
        <v>0</v>
      </c>
      <c r="J7" s="20">
        <v>4.0032793752591364E-4</v>
      </c>
      <c r="K7" s="20">
        <v>9.1571177677069138E-5</v>
      </c>
      <c r="L7" s="20">
        <v>1.1818201347248692E-3</v>
      </c>
      <c r="M7" s="20">
        <v>1.1913347629903452E-3</v>
      </c>
      <c r="N7" s="20">
        <v>1.1563246753747327E-3</v>
      </c>
      <c r="O7" s="20">
        <v>1.6192225283134375E-4</v>
      </c>
      <c r="P7" s="20">
        <v>8.1518339891668726E-5</v>
      </c>
      <c r="Q7" s="20">
        <v>5.8901952596239856E-5</v>
      </c>
      <c r="R7" s="20">
        <v>8.4019299823141855E-4</v>
      </c>
      <c r="S7" s="20">
        <v>3.7580835551886986E-3</v>
      </c>
      <c r="T7" s="20">
        <v>4.8030452684723823E-7</v>
      </c>
      <c r="U7" s="20">
        <v>1.8683236113597573E-5</v>
      </c>
      <c r="V7" s="20">
        <v>7.5965071486703954E-4</v>
      </c>
      <c r="W7" s="20">
        <v>6.2398253272810271E-5</v>
      </c>
      <c r="X7" s="20">
        <v>3.1781235355379498E-7</v>
      </c>
      <c r="Y7" s="20">
        <v>2.0130279194062457E-6</v>
      </c>
      <c r="Z7" s="20">
        <v>8.5367606685463071E-9</v>
      </c>
      <c r="AA7" s="20">
        <v>1.3036841998894901E-4</v>
      </c>
      <c r="AB7" s="20">
        <v>9.4282995002096005E-7</v>
      </c>
      <c r="AC7" s="20">
        <v>5.1902254994023882E-6</v>
      </c>
      <c r="AD7" s="20">
        <v>1.2518398697413547E-6</v>
      </c>
      <c r="AE7" s="20">
        <v>3.0928808996570281E-4</v>
      </c>
      <c r="AF7" s="20">
        <v>2.0319837095441287E-5</v>
      </c>
      <c r="AG7" s="20">
        <v>1.5348918544078373E-8</v>
      </c>
      <c r="AH7" s="24"/>
      <c r="AI7" s="24"/>
      <c r="AJ7" s="24"/>
      <c r="AK7" s="24"/>
      <c r="AL7" s="24"/>
      <c r="AM7" s="24"/>
      <c r="AN7" s="24"/>
      <c r="AO7" s="24"/>
      <c r="AP7" s="24"/>
    </row>
    <row r="8" spans="1:43" x14ac:dyDescent="0.3">
      <c r="A8" s="25" t="s">
        <v>38</v>
      </c>
      <c r="B8" s="20">
        <v>1.371208296852409E-3</v>
      </c>
      <c r="C8" s="20">
        <v>5.2645271568322097E-4</v>
      </c>
      <c r="D8" s="20">
        <v>1.2216603487762143E-2</v>
      </c>
      <c r="E8" s="20">
        <v>3.2105193605307293E-7</v>
      </c>
      <c r="F8" s="20">
        <v>2.2168683441439936E-3</v>
      </c>
      <c r="G8" s="20">
        <v>7.7645052711493962E-4</v>
      </c>
      <c r="H8" s="20">
        <v>1.3312253793840195E-3</v>
      </c>
      <c r="I8" s="20">
        <v>5.1552821888531593E-7</v>
      </c>
      <c r="J8" s="20">
        <v>5.1027213784605487E-4</v>
      </c>
      <c r="K8" s="20">
        <v>3.1262107088347833E-6</v>
      </c>
      <c r="L8" s="20">
        <v>8.8450172774020869E-4</v>
      </c>
      <c r="M8" s="20">
        <v>5.615948413217859E-4</v>
      </c>
      <c r="N8" s="20">
        <v>1.0895411255882918E-3</v>
      </c>
      <c r="O8" s="20">
        <v>3.0985176439721896E-4</v>
      </c>
      <c r="P8" s="20">
        <v>9.1465972828848503E-5</v>
      </c>
      <c r="Q8" s="20">
        <v>2.2941333194038674E-5</v>
      </c>
      <c r="R8" s="20">
        <v>6.7433865472376101E-4</v>
      </c>
      <c r="S8" s="20">
        <v>3.4111273666093886E-3</v>
      </c>
      <c r="T8" s="20">
        <v>3.4720809169679869E-8</v>
      </c>
      <c r="U8" s="20">
        <v>4.797884788296125E-6</v>
      </c>
      <c r="V8" s="20">
        <v>9.0119361508434294E-4</v>
      </c>
      <c r="W8" s="20">
        <v>1.4409144562274634E-5</v>
      </c>
      <c r="X8" s="20">
        <v>4.050753441983486E-6</v>
      </c>
      <c r="Y8" s="20">
        <v>4.7730284629946826E-6</v>
      </c>
      <c r="Z8" s="20">
        <v>0</v>
      </c>
      <c r="AA8" s="20">
        <v>1.3087187581081435E-4</v>
      </c>
      <c r="AB8" s="20">
        <v>2.4223477177461588E-6</v>
      </c>
      <c r="AC8" s="20">
        <v>3.1872122659604147E-6</v>
      </c>
      <c r="AD8" s="20">
        <v>5.0528809287741947E-6</v>
      </c>
      <c r="AE8" s="20">
        <v>8.8179847967217897E-5</v>
      </c>
      <c r="AF8" s="20">
        <v>1.6057043401494973E-6</v>
      </c>
      <c r="AG8" s="20">
        <v>0</v>
      </c>
      <c r="AH8" s="24"/>
      <c r="AI8" s="24"/>
      <c r="AJ8" s="24"/>
      <c r="AK8" s="24"/>
      <c r="AL8" s="24"/>
      <c r="AM8" s="24"/>
      <c r="AN8" s="24"/>
      <c r="AO8" s="24"/>
      <c r="AP8" s="24"/>
    </row>
    <row r="9" spans="1:43" x14ac:dyDescent="0.3">
      <c r="A9" s="25" t="s">
        <v>39</v>
      </c>
      <c r="B9" s="20">
        <v>1.5805774019996396E-3</v>
      </c>
      <c r="C9" s="20">
        <v>3.2487916208101276E-4</v>
      </c>
      <c r="D9" s="20">
        <v>5.6213380592565493E-3</v>
      </c>
      <c r="E9" s="20">
        <v>1.7287411941319313E-7</v>
      </c>
      <c r="F9" s="20">
        <v>1.2239514710872452E-3</v>
      </c>
      <c r="G9" s="20">
        <v>6.6645100789349389E-4</v>
      </c>
      <c r="H9" s="20">
        <v>2.9058383647618774E-3</v>
      </c>
      <c r="I9" s="20">
        <v>1.5162594673097529E-8</v>
      </c>
      <c r="J9" s="20">
        <v>4.2635157885004558E-4</v>
      </c>
      <c r="K9" s="20">
        <v>2.8761138521280004E-6</v>
      </c>
      <c r="L9" s="20">
        <v>4.6097699558074039E-4</v>
      </c>
      <c r="M9" s="20">
        <v>3.7820855945274427E-4</v>
      </c>
      <c r="N9" s="20">
        <v>6.5309523812351062E-4</v>
      </c>
      <c r="O9" s="20">
        <v>2.7591936682845772E-5</v>
      </c>
      <c r="P9" s="20">
        <v>7.4448486826416517E-5</v>
      </c>
      <c r="Q9" s="20">
        <v>3.1110401168500849E-5</v>
      </c>
      <c r="R9" s="20">
        <v>3.0657029059138319E-4</v>
      </c>
      <c r="S9" s="20">
        <v>9.9866749867325109E-4</v>
      </c>
      <c r="T9" s="20">
        <v>3.4720809169679874E-7</v>
      </c>
      <c r="U9" s="20">
        <v>5.2689949225474246E-6</v>
      </c>
      <c r="V9" s="20">
        <v>3.0342234867333198E-4</v>
      </c>
      <c r="W9" s="20">
        <v>2.2341508405093011E-6</v>
      </c>
      <c r="X9" s="20">
        <v>9.0766089978667676E-8</v>
      </c>
      <c r="Y9" s="20">
        <v>2.5890830787331902E-6</v>
      </c>
      <c r="Z9" s="20">
        <v>0</v>
      </c>
      <c r="AA9" s="20">
        <v>1.1309908616274284E-4</v>
      </c>
      <c r="AB9" s="20">
        <v>2.4658629462086646E-7</v>
      </c>
      <c r="AC9" s="20">
        <v>2.9626986947394464E-6</v>
      </c>
      <c r="AD9" s="20">
        <v>2.4581582896739327E-6</v>
      </c>
      <c r="AE9" s="20">
        <v>8.7303083541663727E-5</v>
      </c>
      <c r="AF9" s="20">
        <v>1.1259708911006182E-4</v>
      </c>
      <c r="AG9" s="20">
        <v>3.0697837088156752E-7</v>
      </c>
      <c r="AH9" s="24"/>
      <c r="AI9" s="24"/>
      <c r="AJ9" s="24"/>
      <c r="AK9" s="24"/>
      <c r="AL9" s="24"/>
      <c r="AM9" s="24"/>
      <c r="AN9" s="24"/>
      <c r="AO9" s="24"/>
      <c r="AP9" s="24"/>
    </row>
    <row r="10" spans="1:43" x14ac:dyDescent="0.3">
      <c r="A10" s="25" t="s">
        <v>40</v>
      </c>
      <c r="B10" s="20">
        <v>3.0908050199410881E-3</v>
      </c>
      <c r="C10" s="20">
        <v>4.0383539315399413E-4</v>
      </c>
      <c r="D10" s="20">
        <v>5.7732630389472862E-3</v>
      </c>
      <c r="E10" s="20">
        <v>2.4696302773313303E-8</v>
      </c>
      <c r="F10" s="20">
        <v>3.9768781473426993E-3</v>
      </c>
      <c r="G10" s="20">
        <v>1.461240384151507E-3</v>
      </c>
      <c r="H10" s="20">
        <v>7.5468089774038787E-3</v>
      </c>
      <c r="I10" s="20">
        <v>5.0036562421221842E-7</v>
      </c>
      <c r="J10" s="20">
        <v>6.1834569516394514E-4</v>
      </c>
      <c r="K10" s="20">
        <v>1.071843671600497E-7</v>
      </c>
      <c r="L10" s="20">
        <v>1.3361875231026783E-3</v>
      </c>
      <c r="M10" s="20">
        <v>7.3886622901163542E-4</v>
      </c>
      <c r="N10" s="20">
        <v>1.063660173206219E-3</v>
      </c>
      <c r="O10" s="20">
        <v>4.2371769644496915E-5</v>
      </c>
      <c r="P10" s="20">
        <v>2.1505777598774869E-4</v>
      </c>
      <c r="Q10" s="20">
        <v>1.0796280576125628E-4</v>
      </c>
      <c r="R10" s="20">
        <v>5.291382107855011E-4</v>
      </c>
      <c r="S10" s="20">
        <v>3.6806287674166207E-3</v>
      </c>
      <c r="T10" s="20">
        <v>0</v>
      </c>
      <c r="U10" s="20">
        <v>2.9134442512909287E-5</v>
      </c>
      <c r="V10" s="20">
        <v>2.4688517114234624E-3</v>
      </c>
      <c r="W10" s="20">
        <v>1.958831241981892E-5</v>
      </c>
      <c r="X10" s="20">
        <v>8.3550229504906422E-7</v>
      </c>
      <c r="Y10" s="20">
        <v>4.4565146391886697E-6</v>
      </c>
      <c r="Z10" s="20">
        <v>0</v>
      </c>
      <c r="AA10" s="20">
        <v>1.7603106389590972E-4</v>
      </c>
      <c r="AB10" s="20">
        <v>1.4505076154168617E-8</v>
      </c>
      <c r="AC10" s="20">
        <v>7.4001433965185874E-6</v>
      </c>
      <c r="AD10" s="20">
        <v>5.9177884751409492E-7</v>
      </c>
      <c r="AE10" s="20">
        <v>5.5747954311910497E-4</v>
      </c>
      <c r="AF10" s="20">
        <v>2.5451845132353458E-6</v>
      </c>
      <c r="AG10" s="20">
        <v>1.5348918544078376E-7</v>
      </c>
      <c r="AH10" s="24"/>
      <c r="AI10" s="24"/>
      <c r="AJ10" s="24"/>
      <c r="AK10" s="24"/>
      <c r="AL10" s="24"/>
      <c r="AM10" s="24"/>
      <c r="AN10" s="24"/>
      <c r="AO10" s="24"/>
      <c r="AP10" s="24"/>
    </row>
    <row r="11" spans="1:43" x14ac:dyDescent="0.3">
      <c r="A11" s="25" t="s">
        <v>41</v>
      </c>
      <c r="B11" s="20">
        <v>1.1509269728823557E-3</v>
      </c>
      <c r="C11" s="20">
        <v>1.4399515636789521E-3</v>
      </c>
      <c r="D11" s="20">
        <v>4.8471761509423965E-3</v>
      </c>
      <c r="E11" s="20">
        <v>4.9392605546626605E-8</v>
      </c>
      <c r="F11" s="20">
        <v>7.1553181866280645E-3</v>
      </c>
      <c r="G11" s="20">
        <v>2.2753463976153258E-3</v>
      </c>
      <c r="H11" s="20">
        <v>5.2289562289562289E-3</v>
      </c>
      <c r="I11" s="20">
        <v>1.2736579525401922E-6</v>
      </c>
      <c r="J11" s="20">
        <v>6.8769384182197743E-4</v>
      </c>
      <c r="K11" s="20">
        <v>7.2277991588260191E-5</v>
      </c>
      <c r="L11" s="20">
        <v>1.8855489857321393E-3</v>
      </c>
      <c r="M11" s="20">
        <v>1.7611433400577788E-3</v>
      </c>
      <c r="N11" s="20">
        <v>1.8698614719424183E-3</v>
      </c>
      <c r="O11" s="20">
        <v>2.7071581617036164E-4</v>
      </c>
      <c r="P11" s="20">
        <v>3.3348082926494657E-4</v>
      </c>
      <c r="Q11" s="20">
        <v>1.2780822674210128E-4</v>
      </c>
      <c r="R11" s="20">
        <v>6.8532837352149945E-4</v>
      </c>
      <c r="S11" s="20">
        <v>3.1584305675862829E-3</v>
      </c>
      <c r="T11" s="20">
        <v>1.4467003820699946E-7</v>
      </c>
      <c r="U11" s="20">
        <v>2.2948022592083018E-5</v>
      </c>
      <c r="V11" s="20">
        <v>2.6556175354804585E-3</v>
      </c>
      <c r="W11" s="20">
        <v>2.4846465408088288E-5</v>
      </c>
      <c r="X11" s="20">
        <v>1.6166672388308221E-6</v>
      </c>
      <c r="Y11" s="20">
        <v>2.5321105904481077E-8</v>
      </c>
      <c r="Z11" s="20">
        <v>2.5610282005638923E-8</v>
      </c>
      <c r="AA11" s="20">
        <v>2.5807571634803842E-4</v>
      </c>
      <c r="AB11" s="20">
        <v>1.0008502546376345E-6</v>
      </c>
      <c r="AC11" s="20">
        <v>1.8942782293408376E-5</v>
      </c>
      <c r="AD11" s="20">
        <v>4.0969304827898878E-7</v>
      </c>
      <c r="AE11" s="20">
        <v>1.0214892864019785E-3</v>
      </c>
      <c r="AF11" s="20">
        <v>3.2270233092145488E-7</v>
      </c>
      <c r="AG11" s="20">
        <v>5.8325890467497821E-7</v>
      </c>
      <c r="AH11" s="24"/>
      <c r="AI11" s="24"/>
      <c r="AJ11" s="24"/>
      <c r="AK11" s="24"/>
      <c r="AL11" s="24"/>
      <c r="AM11" s="24"/>
      <c r="AN11" s="24"/>
      <c r="AO11" s="24"/>
      <c r="AP11" s="24"/>
    </row>
    <row r="12" spans="1:43" x14ac:dyDescent="0.3">
      <c r="A12" s="25" t="s">
        <v>42</v>
      </c>
      <c r="B12" s="20">
        <v>6.2382737894941948E-3</v>
      </c>
      <c r="C12" s="20">
        <v>3.3024000830138406E-3</v>
      </c>
      <c r="D12" s="20">
        <v>1.3807855469776125E-2</v>
      </c>
      <c r="E12" s="20">
        <v>0</v>
      </c>
      <c r="F12" s="20">
        <v>6.5789449833874953E-3</v>
      </c>
      <c r="G12" s="20">
        <v>4.7783667329398148E-3</v>
      </c>
      <c r="H12" s="20">
        <v>1.5307408361232724E-2</v>
      </c>
      <c r="I12" s="20">
        <v>0</v>
      </c>
      <c r="J12" s="20">
        <v>1.2819898891061549E-3</v>
      </c>
      <c r="K12" s="20">
        <v>1.1629503836865393E-5</v>
      </c>
      <c r="L12" s="20">
        <v>2.2394872481905706E-3</v>
      </c>
      <c r="M12" s="20">
        <v>1.5267726984702578E-3</v>
      </c>
      <c r="N12" s="20">
        <v>2.9345865802136183E-3</v>
      </c>
      <c r="O12" s="20">
        <v>4.8668503213957763E-5</v>
      </c>
      <c r="P12" s="20">
        <v>2.4310407200214885E-4</v>
      </c>
      <c r="Q12" s="20">
        <v>9.9434914528136772E-4</v>
      </c>
      <c r="R12" s="20">
        <v>9.2203776733079949E-4</v>
      </c>
      <c r="S12" s="20">
        <v>1.206915313566179E-2</v>
      </c>
      <c r="T12" s="20">
        <v>2.6682941846898981E-5</v>
      </c>
      <c r="U12" s="20">
        <v>1.79889685473325E-5</v>
      </c>
      <c r="V12" s="20">
        <v>3.3716712014153502E-3</v>
      </c>
      <c r="W12" s="20">
        <v>6.4858075915391223E-5</v>
      </c>
      <c r="X12" s="20">
        <v>1.7601720088096068E-5</v>
      </c>
      <c r="Y12" s="20">
        <v>8.2293594189563504E-8</v>
      </c>
      <c r="Z12" s="20">
        <v>0</v>
      </c>
      <c r="AA12" s="20">
        <v>1.4453710526144488E-4</v>
      </c>
      <c r="AB12" s="20">
        <v>6.8173857924592495E-7</v>
      </c>
      <c r="AC12" s="20">
        <v>3.4293347447281258E-6</v>
      </c>
      <c r="AD12" s="20">
        <v>1.0469933456018603E-6</v>
      </c>
      <c r="AE12" s="20">
        <v>2.476377072004205E-4</v>
      </c>
      <c r="AF12" s="20">
        <v>5.8347183868751637E-4</v>
      </c>
      <c r="AG12" s="20">
        <v>1.1511688908058781E-6</v>
      </c>
      <c r="AH12" s="24"/>
      <c r="AI12" s="24"/>
      <c r="AJ12" s="24"/>
      <c r="AK12" s="24"/>
      <c r="AL12" s="24"/>
      <c r="AM12" s="24"/>
      <c r="AN12" s="24"/>
      <c r="AO12" s="24"/>
      <c r="AP12" s="24"/>
    </row>
    <row r="13" spans="1:43" x14ac:dyDescent="0.3">
      <c r="A13" s="25" t="s">
        <v>43</v>
      </c>
      <c r="B13" s="20">
        <v>5.1589825997915154E-3</v>
      </c>
      <c r="C13" s="20">
        <v>1.131697784832381E-3</v>
      </c>
      <c r="D13" s="20">
        <v>8.4029023095154309E-3</v>
      </c>
      <c r="E13" s="20">
        <v>0</v>
      </c>
      <c r="F13" s="20">
        <v>4.198347239204446E-3</v>
      </c>
      <c r="G13" s="20">
        <v>2.2593021566395693E-3</v>
      </c>
      <c r="H13" s="20">
        <v>8.7075380814757592E-3</v>
      </c>
      <c r="I13" s="20">
        <v>2.8808929878885304E-7</v>
      </c>
      <c r="J13" s="20">
        <v>5.5360697822416649E-4</v>
      </c>
      <c r="K13" s="20">
        <v>1.8932332052703447E-4</v>
      </c>
      <c r="L13" s="20">
        <v>1.125436409201397E-3</v>
      </c>
      <c r="M13" s="20">
        <v>8.5252657230275926E-4</v>
      </c>
      <c r="N13" s="20">
        <v>1.5537857143529778E-3</v>
      </c>
      <c r="O13" s="20">
        <v>4.6700773973501246E-5</v>
      </c>
      <c r="P13" s="20">
        <v>1.3267931753100664E-4</v>
      </c>
      <c r="Q13" s="20">
        <v>1.266046294950517E-4</v>
      </c>
      <c r="R13" s="20">
        <v>1.6213059021591646E-3</v>
      </c>
      <c r="S13" s="20">
        <v>6.5448434019204221E-3</v>
      </c>
      <c r="T13" s="20">
        <v>6.9846694446339346E-6</v>
      </c>
      <c r="U13" s="20">
        <v>2.2018199958692296E-5</v>
      </c>
      <c r="V13" s="20">
        <v>1.7138557190739909E-3</v>
      </c>
      <c r="W13" s="20">
        <v>3.5238651893487613E-5</v>
      </c>
      <c r="X13" s="20">
        <v>1.3619281451082089E-7</v>
      </c>
      <c r="Y13" s="20">
        <v>3.500642891294509E-6</v>
      </c>
      <c r="Z13" s="20">
        <v>0</v>
      </c>
      <c r="AA13" s="20">
        <v>1.1285401772035337E-4</v>
      </c>
      <c r="AB13" s="20">
        <v>1.4505076154168617E-8</v>
      </c>
      <c r="AC13" s="20">
        <v>2.1923089895694565E-6</v>
      </c>
      <c r="AD13" s="20">
        <v>1.8208579923510614E-6</v>
      </c>
      <c r="AE13" s="20">
        <v>9.8461903503262188E-5</v>
      </c>
      <c r="AF13" s="20">
        <v>5.8347183868751637E-4</v>
      </c>
      <c r="AG13" s="20">
        <v>1.8418702252894049E-6</v>
      </c>
    </row>
    <row r="14" spans="1:43" x14ac:dyDescent="0.3">
      <c r="A14" s="25" t="s">
        <v>44</v>
      </c>
      <c r="B14" s="20">
        <v>3.9187631696600382E-3</v>
      </c>
      <c r="C14" s="20">
        <v>1.393672527450206E-3</v>
      </c>
      <c r="D14" s="20">
        <v>4.0871298453048609E-3</v>
      </c>
      <c r="E14" s="20">
        <v>1.5805633774920514E-6</v>
      </c>
      <c r="F14" s="20">
        <v>2.6591511336169675E-3</v>
      </c>
      <c r="G14" s="20">
        <v>1.6012393255689969E-3</v>
      </c>
      <c r="H14" s="20">
        <v>5.0559037017960532E-3</v>
      </c>
      <c r="I14" s="20">
        <v>9.0975568038585158E-7</v>
      </c>
      <c r="J14" s="20">
        <v>2.8996000039310788E-4</v>
      </c>
      <c r="K14" s="20">
        <v>4.0194137685018636E-6</v>
      </c>
      <c r="L14" s="20">
        <v>6.0657677623876722E-4</v>
      </c>
      <c r="M14" s="20">
        <v>6.1820302010935743E-4</v>
      </c>
      <c r="N14" s="20">
        <v>1.3953181818785851E-3</v>
      </c>
      <c r="O14" s="20">
        <v>1.2243648607284971E-6</v>
      </c>
      <c r="P14" s="20">
        <v>7.4697680055549911E-5</v>
      </c>
      <c r="Q14" s="20">
        <v>8.3651999183584561E-5</v>
      </c>
      <c r="R14" s="20">
        <v>5.4821803394892944E-4</v>
      </c>
      <c r="S14" s="20">
        <v>4.8764241416627404E-3</v>
      </c>
      <c r="T14" s="20">
        <v>1.7186800538991538E-6</v>
      </c>
      <c r="U14" s="20">
        <v>6.570746609294435E-6</v>
      </c>
      <c r="V14" s="20">
        <v>9.7408263614112754E-4</v>
      </c>
      <c r="W14" s="20">
        <v>6.077341629789442E-5</v>
      </c>
      <c r="X14" s="20">
        <v>3.6254020540083819E-8</v>
      </c>
      <c r="Y14" s="20">
        <v>6.9379830178278146E-6</v>
      </c>
      <c r="Z14" s="20">
        <v>0</v>
      </c>
      <c r="AA14" s="20">
        <v>8.9433998747654819E-5</v>
      </c>
      <c r="AB14" s="20">
        <v>1.4505076154168617E-8</v>
      </c>
      <c r="AC14" s="20">
        <v>3.7947195763230352E-6</v>
      </c>
      <c r="AD14" s="20">
        <v>0</v>
      </c>
      <c r="AE14" s="20">
        <v>4.7903219978004811E-5</v>
      </c>
      <c r="AF14" s="20">
        <v>4.8051418049465668E-5</v>
      </c>
      <c r="AG14" s="20">
        <v>0</v>
      </c>
      <c r="AH14" s="24"/>
      <c r="AI14" s="24"/>
      <c r="AJ14" s="24"/>
      <c r="AK14" s="24"/>
      <c r="AL14" s="24"/>
      <c r="AM14" s="24"/>
      <c r="AN14" s="24"/>
      <c r="AO14" s="24"/>
      <c r="AP14" s="24"/>
    </row>
    <row r="15" spans="1:43" x14ac:dyDescent="0.3">
      <c r="A15" s="25" t="s">
        <v>45</v>
      </c>
      <c r="B15" s="20">
        <v>1.7611194757448146E-3</v>
      </c>
      <c r="C15" s="20">
        <v>1.2992667349733115E-3</v>
      </c>
      <c r="D15" s="20">
        <v>1.1024531767625542E-2</v>
      </c>
      <c r="E15" s="20">
        <v>7.1619278042608582E-7</v>
      </c>
      <c r="F15" s="20">
        <v>1.6386589537056861E-3</v>
      </c>
      <c r="G15" s="20">
        <v>1.1344413390174004E-3</v>
      </c>
      <c r="H15" s="20">
        <v>2.441621121507807E-3</v>
      </c>
      <c r="I15" s="20">
        <v>6.5199157094319361E-7</v>
      </c>
      <c r="J15" s="20">
        <v>7.9032083084049607E-5</v>
      </c>
      <c r="K15" s="20">
        <v>4.9547760125852314E-4</v>
      </c>
      <c r="L15" s="20">
        <v>5.6018237426488319E-4</v>
      </c>
      <c r="M15" s="20">
        <v>5.1287077252102774E-4</v>
      </c>
      <c r="N15" s="20">
        <v>6.2701298704013044E-4</v>
      </c>
      <c r="O15" s="20">
        <v>1.4692378328741966E-5</v>
      </c>
      <c r="P15" s="20">
        <v>1.894350850889523E-4</v>
      </c>
      <c r="Q15" s="20">
        <v>1.2511439828398591E-4</v>
      </c>
      <c r="R15" s="20">
        <v>2.1590421000866524E-4</v>
      </c>
      <c r="S15" s="20">
        <v>2.8870360025874311E-3</v>
      </c>
      <c r="T15" s="20">
        <v>6.4812177116735759E-7</v>
      </c>
      <c r="U15" s="20">
        <v>2.8762513459552997E-6</v>
      </c>
      <c r="V15" s="20">
        <v>9.4750482616053706E-4</v>
      </c>
      <c r="W15" s="20">
        <v>2.0310462186448192E-5</v>
      </c>
      <c r="X15" s="20">
        <v>6.7205344581895136E-7</v>
      </c>
      <c r="Y15" s="20">
        <v>3.4120190206288251E-6</v>
      </c>
      <c r="Z15" s="20">
        <v>0</v>
      </c>
      <c r="AA15" s="20">
        <v>5.1416424728278823E-5</v>
      </c>
      <c r="AB15" s="20">
        <v>0</v>
      </c>
      <c r="AC15" s="20">
        <v>5.1858232725157026E-6</v>
      </c>
      <c r="AD15" s="20">
        <v>2.731286988526592E-7</v>
      </c>
      <c r="AE15" s="20">
        <v>5.6993882706119043E-5</v>
      </c>
      <c r="AF15" s="20">
        <v>2.8702290384941337E-5</v>
      </c>
      <c r="AG15" s="20">
        <v>3.0697837088156746E-8</v>
      </c>
      <c r="AH15" s="24"/>
      <c r="AI15" s="24"/>
      <c r="AJ15" s="24"/>
      <c r="AK15" s="24"/>
      <c r="AL15" s="24"/>
      <c r="AM15" s="24"/>
      <c r="AN15" s="24"/>
      <c r="AO15" s="24"/>
      <c r="AP15" s="24"/>
    </row>
    <row r="16" spans="1:43" x14ac:dyDescent="0.3">
      <c r="A16" s="25" t="s">
        <v>46</v>
      </c>
      <c r="B16" s="20">
        <v>1.2684785568120006E-3</v>
      </c>
      <c r="C16" s="20">
        <v>1.1372778173521713E-3</v>
      </c>
      <c r="D16" s="20">
        <v>4.282659702647313E-3</v>
      </c>
      <c r="E16" s="20">
        <v>0</v>
      </c>
      <c r="F16" s="20">
        <v>3.3629037301590604E-3</v>
      </c>
      <c r="G16" s="20">
        <v>1.3725998835667336E-3</v>
      </c>
      <c r="H16" s="20">
        <v>2.9285203307866199E-3</v>
      </c>
      <c r="I16" s="20">
        <v>2.5776410944265797E-7</v>
      </c>
      <c r="J16" s="20">
        <v>2.328072059044464E-4</v>
      </c>
      <c r="K16" s="20">
        <v>3.787180972988423E-6</v>
      </c>
      <c r="L16" s="20">
        <v>7.6612875700356718E-4</v>
      </c>
      <c r="M16" s="20">
        <v>9.4332837827716687E-4</v>
      </c>
      <c r="N16" s="20">
        <v>8.2718614722195613E-4</v>
      </c>
      <c r="O16" s="20">
        <v>3.1483667847304209E-5</v>
      </c>
      <c r="P16" s="20">
        <v>7.6377724729384717E-5</v>
      </c>
      <c r="Q16" s="20">
        <v>4.4870158450371919E-5</v>
      </c>
      <c r="R16" s="20">
        <v>8.614916567863274E-4</v>
      </c>
      <c r="S16" s="20">
        <v>1.7700395873079592E-3</v>
      </c>
      <c r="T16" s="20">
        <v>1.0994922903731959E-7</v>
      </c>
      <c r="U16" s="20">
        <v>3.9920385060241665E-6</v>
      </c>
      <c r="V16" s="20">
        <v>7.99484650101886E-4</v>
      </c>
      <c r="W16" s="20">
        <v>5.077615546612048E-6</v>
      </c>
      <c r="X16" s="20">
        <v>4.1775114752453211E-7</v>
      </c>
      <c r="Y16" s="20">
        <v>3.671560356149756E-7</v>
      </c>
      <c r="Z16" s="20">
        <v>0</v>
      </c>
      <c r="AA16" s="20">
        <v>3.5047451049112243E-5</v>
      </c>
      <c r="AB16" s="20">
        <v>0</v>
      </c>
      <c r="AC16" s="20">
        <v>5.0053319701615909E-6</v>
      </c>
      <c r="AD16" s="20">
        <v>1.1380362452194133E-6</v>
      </c>
      <c r="AE16" s="20">
        <v>4.714811186030266E-5</v>
      </c>
      <c r="AF16" s="20">
        <v>1.4146853797492167E-5</v>
      </c>
      <c r="AG16" s="20">
        <v>3.0697837088156752E-7</v>
      </c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x14ac:dyDescent="0.3">
      <c r="A17" s="25" t="s">
        <v>47</v>
      </c>
      <c r="B17" s="20">
        <v>2.0339812674447975E-3</v>
      </c>
      <c r="C17" s="20">
        <v>2.5967390101495095E-3</v>
      </c>
      <c r="D17" s="20">
        <v>3.2254659650269414E-3</v>
      </c>
      <c r="E17" s="20">
        <v>9.8785211093253211E-8</v>
      </c>
      <c r="F17" s="20">
        <v>2.3642995516225912E-3</v>
      </c>
      <c r="G17" s="20">
        <v>1.661424883259496E-3</v>
      </c>
      <c r="H17" s="20">
        <v>3.1689796930590131E-3</v>
      </c>
      <c r="I17" s="20">
        <v>1.5162594673097529E-8</v>
      </c>
      <c r="J17" s="20">
        <v>3.5386157875176864E-4</v>
      </c>
      <c r="K17" s="20">
        <v>4.3588309311753546E-6</v>
      </c>
      <c r="L17" s="20">
        <v>5.8134167111555254E-4</v>
      </c>
      <c r="M17" s="20">
        <v>7.1385503367804169E-4</v>
      </c>
      <c r="N17" s="20">
        <v>9.913051948481084E-4</v>
      </c>
      <c r="O17" s="20">
        <v>1.9939656303292667E-5</v>
      </c>
      <c r="P17" s="20">
        <v>6.64180340553114E-5</v>
      </c>
      <c r="Q17" s="20">
        <v>2.8845196647317139E-5</v>
      </c>
      <c r="R17" s="20">
        <v>4.2598397711469434E-4</v>
      </c>
      <c r="S17" s="20">
        <v>2.4500203439719453E-3</v>
      </c>
      <c r="T17" s="20">
        <v>6.3654816811079764E-8</v>
      </c>
      <c r="U17" s="20">
        <v>3.5085307366609907E-6</v>
      </c>
      <c r="V17" s="20">
        <v>4.538420014100531E-4</v>
      </c>
      <c r="W17" s="20">
        <v>1.4544547643517621E-5</v>
      </c>
      <c r="X17" s="20">
        <v>2.2796353397433427E-6</v>
      </c>
      <c r="Y17" s="20">
        <v>6.3302764761202687E-8</v>
      </c>
      <c r="Z17" s="20">
        <v>0</v>
      </c>
      <c r="AA17" s="20">
        <v>5.0329599462029846E-5</v>
      </c>
      <c r="AB17" s="20">
        <v>4.3515228462505846E-8</v>
      </c>
      <c r="AC17" s="20">
        <v>1.4967571414731231E-7</v>
      </c>
      <c r="AD17" s="20">
        <v>0</v>
      </c>
      <c r="AE17" s="20">
        <v>1.2537731285424552E-4</v>
      </c>
      <c r="AF17" s="20">
        <v>6.9589196200320187E-6</v>
      </c>
      <c r="AG17" s="20">
        <v>3.0697837088156752E-7</v>
      </c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x14ac:dyDescent="0.3">
      <c r="A18" s="25" t="s">
        <v>48</v>
      </c>
      <c r="B18" s="20">
        <v>1.4885392896918724E-3</v>
      </c>
      <c r="C18" s="20">
        <v>9.2134448843288143E-4</v>
      </c>
      <c r="D18" s="20">
        <v>3.4615247351754749E-3</v>
      </c>
      <c r="E18" s="20">
        <v>0</v>
      </c>
      <c r="F18" s="20">
        <v>2.3840967911734298E-3</v>
      </c>
      <c r="G18" s="20">
        <v>9.3494882559869846E-4</v>
      </c>
      <c r="H18" s="20">
        <v>3.817781211548917E-3</v>
      </c>
      <c r="I18" s="20">
        <v>2.4260151476956046E-7</v>
      </c>
      <c r="J18" s="20">
        <v>1.5716501732171342E-4</v>
      </c>
      <c r="K18" s="20">
        <v>6.6097026415363984E-7</v>
      </c>
      <c r="L18" s="20">
        <v>5.507577092920959E-4</v>
      </c>
      <c r="M18" s="20">
        <v>1.0177834374359121E-3</v>
      </c>
      <c r="N18" s="20">
        <v>5.728354978602959E-4</v>
      </c>
      <c r="O18" s="20">
        <v>2.5842844024662208E-5</v>
      </c>
      <c r="P18" s="20">
        <v>6.0276626730862632E-5</v>
      </c>
      <c r="Q18" s="20">
        <v>4.8032421118198977E-5</v>
      </c>
      <c r="R18" s="20">
        <v>1.0506581799265523E-3</v>
      </c>
      <c r="S18" s="20">
        <v>2.6596938173607987E-3</v>
      </c>
      <c r="T18" s="20">
        <v>1.6550252370880738E-6</v>
      </c>
      <c r="U18" s="20">
        <v>3.1366016833047019E-6</v>
      </c>
      <c r="V18" s="20">
        <v>1.8616267691387439E-3</v>
      </c>
      <c r="W18" s="20">
        <v>4.3046896245166584E-5</v>
      </c>
      <c r="X18" s="20">
        <v>1.7792512331131111E-5</v>
      </c>
      <c r="Y18" s="20">
        <v>1.4306424836031808E-6</v>
      </c>
      <c r="Z18" s="20">
        <v>0</v>
      </c>
      <c r="AA18" s="20">
        <v>7.685026698843872E-5</v>
      </c>
      <c r="AB18" s="20">
        <v>0</v>
      </c>
      <c r="AC18" s="20">
        <v>1.0873500410113569E-6</v>
      </c>
      <c r="AD18" s="20">
        <v>2.9588942375704746E-7</v>
      </c>
      <c r="AE18" s="20">
        <v>7.601421718201656E-5</v>
      </c>
      <c r="AF18" s="20">
        <v>1.2934117618384118E-6</v>
      </c>
      <c r="AG18" s="20">
        <v>1.5348918544078373E-8</v>
      </c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x14ac:dyDescent="0.3">
      <c r="A19" s="25" t="s">
        <v>49</v>
      </c>
      <c r="B19" s="20">
        <v>2.0476766887458715E-3</v>
      </c>
      <c r="C19" s="20">
        <v>1.3392282894505768E-3</v>
      </c>
      <c r="D19" s="20">
        <v>4.6715939256238848E-3</v>
      </c>
      <c r="E19" s="20">
        <v>9.8785211093253211E-8</v>
      </c>
      <c r="F19" s="20">
        <v>2.6129322977517678E-3</v>
      </c>
      <c r="G19" s="20">
        <v>1.1021448519001132E-3</v>
      </c>
      <c r="H19" s="20">
        <v>5.5559084709226351E-3</v>
      </c>
      <c r="I19" s="20">
        <v>4.5487784019292579E-7</v>
      </c>
      <c r="J19" s="20">
        <v>2.5370466529975804E-4</v>
      </c>
      <c r="K19" s="20">
        <v>4.1801903192419384E-6</v>
      </c>
      <c r="L19" s="20">
        <v>5.9850729185030225E-4</v>
      </c>
      <c r="M19" s="20">
        <v>9.5095686012447596E-4</v>
      </c>
      <c r="N19" s="20">
        <v>1.2294004329536537E-3</v>
      </c>
      <c r="O19" s="20">
        <v>3.2528750710568893E-4</v>
      </c>
      <c r="P19" s="20">
        <v>1.0453254037582686E-4</v>
      </c>
      <c r="Q19" s="20">
        <v>8.7147341133671208E-5</v>
      </c>
      <c r="R19" s="20">
        <v>3.291512631063035E-5</v>
      </c>
      <c r="S19" s="20">
        <v>5.8254754750331353E-3</v>
      </c>
      <c r="T19" s="20">
        <v>8.1015221395919699E-8</v>
      </c>
      <c r="U19" s="20">
        <v>7.3270023511188888E-6</v>
      </c>
      <c r="V19" s="20">
        <v>7.4842693324721438E-4</v>
      </c>
      <c r="W19" s="20">
        <v>1.3134098880569829E-5</v>
      </c>
      <c r="X19" s="20">
        <v>4.5684433834787546E-6</v>
      </c>
      <c r="Y19" s="20">
        <v>2.2409178725465752E-6</v>
      </c>
      <c r="Z19" s="20">
        <v>0</v>
      </c>
      <c r="AA19" s="20">
        <v>3.2495542703360969E-5</v>
      </c>
      <c r="AB19" s="20">
        <v>0</v>
      </c>
      <c r="AC19" s="20">
        <v>7.2636743630313316E-7</v>
      </c>
      <c r="AD19" s="20">
        <v>0</v>
      </c>
      <c r="AE19" s="20">
        <v>2.5354013565379236E-4</v>
      </c>
      <c r="AF19" s="20">
        <v>1.9856603104279843E-6</v>
      </c>
      <c r="AG19" s="20">
        <v>4.6046755632235122E-7</v>
      </c>
      <c r="AH19" s="24"/>
      <c r="AI19" s="24"/>
      <c r="AJ19" s="24"/>
      <c r="AK19" s="24"/>
      <c r="AL19" s="24"/>
      <c r="AM19" s="24"/>
      <c r="AN19" s="24"/>
      <c r="AO19" s="24"/>
      <c r="AP19" s="24"/>
    </row>
    <row r="20" spans="1:42" x14ac:dyDescent="0.3">
      <c r="A20" s="25" t="s">
        <v>50</v>
      </c>
      <c r="B20" s="20">
        <v>2.4570890586958381E-3</v>
      </c>
      <c r="C20" s="20">
        <v>8.2362427135355639E-4</v>
      </c>
      <c r="D20" s="20">
        <v>5.4798098407440573E-3</v>
      </c>
      <c r="E20" s="20">
        <v>0</v>
      </c>
      <c r="F20" s="20">
        <v>3.0231820161703894E-3</v>
      </c>
      <c r="G20" s="20">
        <v>9.8767977295833253E-4</v>
      </c>
      <c r="H20" s="20">
        <v>3.6544290878568501E-3</v>
      </c>
      <c r="I20" s="20">
        <v>1.6678854140407281E-7</v>
      </c>
      <c r="J20" s="20">
        <v>1.9645885541319459E-4</v>
      </c>
      <c r="K20" s="20">
        <v>1.8451788806602557E-4</v>
      </c>
      <c r="L20" s="20">
        <v>7.4843954377032927E-4</v>
      </c>
      <c r="M20" s="20">
        <v>5.0535665063086526E-4</v>
      </c>
      <c r="N20" s="20">
        <v>9.167835498232374E-4</v>
      </c>
      <c r="O20" s="20">
        <v>6.6640430276793916E-5</v>
      </c>
      <c r="P20" s="20">
        <v>7.1944496798189054E-5</v>
      </c>
      <c r="Q20" s="20">
        <v>5.1830321141413846E-5</v>
      </c>
      <c r="R20" s="20">
        <v>7.3164656231865374E-4</v>
      </c>
      <c r="S20" s="20">
        <v>7.2132214500862267E-3</v>
      </c>
      <c r="T20" s="20">
        <v>2.3147206113119914E-7</v>
      </c>
      <c r="U20" s="20">
        <v>3.1118064130809491E-6</v>
      </c>
      <c r="V20" s="20">
        <v>1.2294498917809794E-3</v>
      </c>
      <c r="W20" s="20">
        <v>1.9870402172408478E-5</v>
      </c>
      <c r="X20" s="20">
        <v>2.4521695338798861E-7</v>
      </c>
      <c r="Y20" s="20">
        <v>1.2660552952240537E-7</v>
      </c>
      <c r="Z20" s="20">
        <v>0</v>
      </c>
      <c r="AA20" s="20">
        <v>1.0835754455998995E-4</v>
      </c>
      <c r="AB20" s="20">
        <v>0</v>
      </c>
      <c r="AC20" s="20">
        <v>6.3392067168273439E-7</v>
      </c>
      <c r="AD20" s="20">
        <v>8.1938609655797756E-7</v>
      </c>
      <c r="AE20" s="20">
        <v>1.6502887912380517E-4</v>
      </c>
      <c r="AF20" s="20">
        <v>2.6779088590175572E-6</v>
      </c>
      <c r="AG20" s="20">
        <v>0</v>
      </c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x14ac:dyDescent="0.3">
      <c r="A21" s="25" t="s">
        <v>51</v>
      </c>
      <c r="B21" s="20">
        <v>1.3712317639896624E-3</v>
      </c>
      <c r="C21" s="20">
        <v>7.2612938598391459E-4</v>
      </c>
      <c r="D21" s="20">
        <v>4.7216060380490567E-3</v>
      </c>
      <c r="E21" s="20">
        <v>0</v>
      </c>
      <c r="F21" s="20">
        <v>2.7501913531437785E-3</v>
      </c>
      <c r="G21" s="20">
        <v>1.3442645026968808E-3</v>
      </c>
      <c r="H21" s="20">
        <v>2.9270419015461507E-3</v>
      </c>
      <c r="I21" s="20">
        <v>0</v>
      </c>
      <c r="J21" s="20">
        <v>2.7794034397532968E-4</v>
      </c>
      <c r="K21" s="20">
        <v>2.7214110821936619E-4</v>
      </c>
      <c r="L21" s="20">
        <v>9.0016843661654123E-4</v>
      </c>
      <c r="M21" s="20">
        <v>4.6704606498675121E-4</v>
      </c>
      <c r="N21" s="20">
        <v>1.3199675325246739E-3</v>
      </c>
      <c r="O21" s="20">
        <v>5.6758056758056758E-5</v>
      </c>
      <c r="P21" s="20">
        <v>1.1747049206260733E-4</v>
      </c>
      <c r="Q21" s="20">
        <v>2.6284069098468535E-5</v>
      </c>
      <c r="R21" s="20">
        <v>1.2668253363371298E-5</v>
      </c>
      <c r="S21" s="20">
        <v>3.7858237035777323E-3</v>
      </c>
      <c r="T21" s="20">
        <v>1.1573603056559957E-8</v>
      </c>
      <c r="U21" s="20">
        <v>8.4055966058521252E-6</v>
      </c>
      <c r="V21" s="20">
        <v>1.4478547170630196E-3</v>
      </c>
      <c r="W21" s="20">
        <v>1.8651774441221589E-5</v>
      </c>
      <c r="X21" s="20">
        <v>2.7168675633653174E-8</v>
      </c>
      <c r="Y21" s="20">
        <v>6.3302764761202687E-8</v>
      </c>
      <c r="Z21" s="20">
        <v>0</v>
      </c>
      <c r="AA21" s="20">
        <v>2.6171977753487323E-4</v>
      </c>
      <c r="AB21" s="20">
        <v>0</v>
      </c>
      <c r="AC21" s="20">
        <v>7.5234057493457854E-6</v>
      </c>
      <c r="AD21" s="20">
        <v>2.2760724904388267E-7</v>
      </c>
      <c r="AE21" s="20">
        <v>1.5283807806801378E-4</v>
      </c>
      <c r="AF21" s="20">
        <v>3.0807662850388569E-5</v>
      </c>
      <c r="AG21" s="20">
        <v>0</v>
      </c>
      <c r="AH21" s="24"/>
      <c r="AI21" s="24"/>
      <c r="AJ21" s="24"/>
      <c r="AK21" s="24"/>
      <c r="AL21" s="24"/>
      <c r="AM21" s="24"/>
      <c r="AN21" s="24"/>
      <c r="AO21" s="24"/>
      <c r="AP21" s="24"/>
    </row>
    <row r="22" spans="1:42" x14ac:dyDescent="0.3">
      <c r="A22" s="25" t="s">
        <v>52</v>
      </c>
      <c r="B22" s="20">
        <v>5.4317739900797378E-3</v>
      </c>
      <c r="C22" s="20">
        <v>8.2516472085975403E-4</v>
      </c>
      <c r="D22" s="20">
        <v>9.3199212531553891E-3</v>
      </c>
      <c r="E22" s="20">
        <v>1.2348151386656651E-7</v>
      </c>
      <c r="F22" s="20">
        <v>2.9786477060234689E-3</v>
      </c>
      <c r="G22" s="20">
        <v>1.3873952746298714E-3</v>
      </c>
      <c r="H22" s="20">
        <v>8.8507931057506123E-3</v>
      </c>
      <c r="I22" s="20">
        <v>3.0325189346195057E-8</v>
      </c>
      <c r="J22" s="20">
        <v>1.7143771337756178E-4</v>
      </c>
      <c r="K22" s="20">
        <v>3.6044316269805382E-4</v>
      </c>
      <c r="L22" s="20">
        <v>1.0447312987971699E-3</v>
      </c>
      <c r="M22" s="20">
        <v>8.7851319080025042E-4</v>
      </c>
      <c r="N22" s="20">
        <v>1.5200822511480556E-3</v>
      </c>
      <c r="O22" s="20">
        <v>4.3989680353316716E-5</v>
      </c>
      <c r="P22" s="20">
        <v>1.3329828135820893E-4</v>
      </c>
      <c r="Q22" s="20">
        <v>6.3356722120325228E-5</v>
      </c>
      <c r="R22" s="20">
        <v>1.534814545957495E-5</v>
      </c>
      <c r="S22" s="20">
        <v>9.8294561940079402E-3</v>
      </c>
      <c r="T22" s="20">
        <v>1.5045683973527945E-7</v>
      </c>
      <c r="U22" s="20">
        <v>1.7282303345955551E-5</v>
      </c>
      <c r="V22" s="20">
        <v>1.4164255061486263E-3</v>
      </c>
      <c r="W22" s="20">
        <v>3.5261219073694773E-5</v>
      </c>
      <c r="X22" s="20">
        <v>1.0262945380841077E-6</v>
      </c>
      <c r="Y22" s="20">
        <v>8.039451124672742E-7</v>
      </c>
      <c r="Z22" s="20">
        <v>0</v>
      </c>
      <c r="AA22" s="20">
        <v>9.4311393508688822E-5</v>
      </c>
      <c r="AB22" s="20">
        <v>0</v>
      </c>
      <c r="AC22" s="20">
        <v>2.0426332754221441E-6</v>
      </c>
      <c r="AD22" s="20">
        <v>1.365643494263296E-7</v>
      </c>
      <c r="AE22" s="20">
        <v>6.4238725590961356E-5</v>
      </c>
      <c r="AF22" s="20">
        <v>4.9394276136203337E-6</v>
      </c>
      <c r="AG22" s="20">
        <v>7.6744592720391879E-8</v>
      </c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x14ac:dyDescent="0.3">
      <c r="A23" s="25" t="s">
        <v>53</v>
      </c>
      <c r="B23" s="20">
        <v>2.0235336979395916E-3</v>
      </c>
      <c r="C23" s="20">
        <v>7.6630807829051106E-4</v>
      </c>
      <c r="D23" s="20">
        <v>3.3006333179597131E-3</v>
      </c>
      <c r="E23" s="20">
        <v>0</v>
      </c>
      <c r="F23" s="20">
        <v>1.6823266268271254E-3</v>
      </c>
      <c r="G23" s="20">
        <v>1.1093537868383321E-3</v>
      </c>
      <c r="H23" s="20">
        <v>7.0301504182524012E-3</v>
      </c>
      <c r="I23" s="20">
        <v>8.6169025527213245E-5</v>
      </c>
      <c r="J23" s="20">
        <v>1.2502302982447342E-4</v>
      </c>
      <c r="K23" s="20">
        <v>3.090125305224233E-4</v>
      </c>
      <c r="L23" s="20">
        <v>4.971048779764248E-4</v>
      </c>
      <c r="M23" s="20">
        <v>7.2078390166986563E-4</v>
      </c>
      <c r="N23" s="20">
        <v>1.0790324675791789E-3</v>
      </c>
      <c r="O23" s="20">
        <v>2.4793388429752065E-5</v>
      </c>
      <c r="P23" s="20">
        <v>3.6482692594254857E-5</v>
      </c>
      <c r="Q23" s="20">
        <v>4.9067488210479757E-5</v>
      </c>
      <c r="R23" s="20">
        <v>1.6814161700374531E-5</v>
      </c>
      <c r="S23" s="20">
        <v>3.3763167792628377E-3</v>
      </c>
      <c r="T23" s="20">
        <v>5.5553294671487791E-7</v>
      </c>
      <c r="U23" s="20">
        <v>1.6228504361446065E-5</v>
      </c>
      <c r="V23" s="20">
        <v>5.545937981001652E-4</v>
      </c>
      <c r="W23" s="20">
        <v>6.2511089173846099E-6</v>
      </c>
      <c r="X23" s="20">
        <v>1.1715726975013593E-6</v>
      </c>
      <c r="Y23" s="20">
        <v>8.4825704780011604E-7</v>
      </c>
      <c r="Z23" s="20">
        <v>0</v>
      </c>
      <c r="AA23" s="20">
        <v>3.8670201936608833E-5</v>
      </c>
      <c r="AB23" s="20">
        <v>0</v>
      </c>
      <c r="AC23" s="20">
        <v>4.8424495753542215E-8</v>
      </c>
      <c r="AD23" s="20">
        <v>1.5932507433071786E-7</v>
      </c>
      <c r="AE23" s="20">
        <v>2.0140411517155713E-5</v>
      </c>
      <c r="AF23" s="20">
        <v>2.7114803111859986E-5</v>
      </c>
      <c r="AG23" s="20">
        <v>0</v>
      </c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42" x14ac:dyDescent="0.3">
      <c r="A24" s="25" t="s">
        <v>54</v>
      </c>
      <c r="B24" s="20">
        <v>2.7505972377513473E-3</v>
      </c>
      <c r="C24" s="20">
        <v>9.6506293705159174E-4</v>
      </c>
      <c r="D24" s="20">
        <v>3.4427551976874129E-3</v>
      </c>
      <c r="E24" s="20">
        <v>0</v>
      </c>
      <c r="F24" s="20">
        <v>2.287380099129716E-3</v>
      </c>
      <c r="G24" s="20">
        <v>1.4961393925948944E-3</v>
      </c>
      <c r="H24" s="20">
        <v>5.5044686716074816E-3</v>
      </c>
      <c r="I24" s="20">
        <v>1.2005742462158622E-4</v>
      </c>
      <c r="J24" s="20">
        <v>1.2497135460341676E-4</v>
      </c>
      <c r="K24" s="20">
        <v>5.3413542968091439E-6</v>
      </c>
      <c r="L24" s="20">
        <v>5.7513042677074177E-4</v>
      </c>
      <c r="M24" s="20">
        <v>5.6789136602115214E-4</v>
      </c>
      <c r="N24" s="20">
        <v>1.2048225108746676E-3</v>
      </c>
      <c r="O24" s="20">
        <v>1.2724649088285451E-4</v>
      </c>
      <c r="P24" s="20">
        <v>3.5272899659268555E-5</v>
      </c>
      <c r="Q24" s="20">
        <v>2.9945287185138635E-5</v>
      </c>
      <c r="R24" s="20">
        <v>7.1715929617492907E-6</v>
      </c>
      <c r="S24" s="20">
        <v>3.264300051196684E-3</v>
      </c>
      <c r="T24" s="20">
        <v>1.1573603056559957E-7</v>
      </c>
      <c r="U24" s="20">
        <v>3.3349638450947227E-6</v>
      </c>
      <c r="V24" s="20">
        <v>4.0422659294110674E-4</v>
      </c>
      <c r="W24" s="20">
        <v>5.7771981330341518E-6</v>
      </c>
      <c r="X24" s="20">
        <v>1.9799063169167704E-6</v>
      </c>
      <c r="Y24" s="20">
        <v>0</v>
      </c>
      <c r="Z24" s="20">
        <v>0</v>
      </c>
      <c r="AA24" s="20">
        <v>4.7814984140120451E-6</v>
      </c>
      <c r="AB24" s="20">
        <v>0</v>
      </c>
      <c r="AC24" s="20">
        <v>7.3076966318981883E-7</v>
      </c>
      <c r="AD24" s="20">
        <v>6.8282174713164801E-8</v>
      </c>
      <c r="AE24" s="20">
        <v>7.3744697783811761E-5</v>
      </c>
      <c r="AF24" s="20">
        <v>4.7171793953889442E-5</v>
      </c>
      <c r="AG24" s="20">
        <v>3.0697837088156746E-8</v>
      </c>
      <c r="AH24" s="24"/>
      <c r="AI24" s="24"/>
      <c r="AJ24" s="24"/>
      <c r="AK24" s="24"/>
      <c r="AL24" s="24"/>
      <c r="AM24" s="24"/>
      <c r="AN24" s="24"/>
      <c r="AO24" s="24"/>
      <c r="AP24" s="24"/>
    </row>
    <row r="25" spans="1:42" x14ac:dyDescent="0.3">
      <c r="A25" s="25" t="s">
        <v>55</v>
      </c>
      <c r="B25" s="20">
        <v>1.5107063475414176E-3</v>
      </c>
      <c r="C25" s="20">
        <v>8.7983429056906622E-4</v>
      </c>
      <c r="D25" s="20">
        <v>1.9264490991373173E-3</v>
      </c>
      <c r="E25" s="20">
        <v>5.5813644267688069E-6</v>
      </c>
      <c r="F25" s="20">
        <v>1.7306578904419359E-3</v>
      </c>
      <c r="G25" s="20">
        <v>1.3744367165857527E-3</v>
      </c>
      <c r="H25" s="20">
        <v>3.9960034719241522E-3</v>
      </c>
      <c r="I25" s="20">
        <v>9.3507721348992445E-5</v>
      </c>
      <c r="J25" s="20">
        <v>6.5100443487175162E-5</v>
      </c>
      <c r="K25" s="20">
        <v>3.6264044222483483E-4</v>
      </c>
      <c r="L25" s="20">
        <v>5.2661085524417046E-4</v>
      </c>
      <c r="M25" s="20">
        <v>5.938779845186434E-4</v>
      </c>
      <c r="N25" s="20">
        <v>1.6399329005038932E-3</v>
      </c>
      <c r="O25" s="20">
        <v>1.313568586295859E-4</v>
      </c>
      <c r="P25" s="20">
        <v>1.9569706978233658E-5</v>
      </c>
      <c r="Q25" s="20">
        <v>3.221288032268915E-4</v>
      </c>
      <c r="R25" s="20">
        <v>5.8352489191531145E-6</v>
      </c>
      <c r="S25" s="20">
        <v>2.6892680454933386E-3</v>
      </c>
      <c r="T25" s="20">
        <v>1.5045683973527945E-7</v>
      </c>
      <c r="U25" s="20">
        <v>1.2149682409638767E-6</v>
      </c>
      <c r="V25" s="20">
        <v>1.0927059449198162E-3</v>
      </c>
      <c r="W25" s="20">
        <v>3.3602531328468176E-5</v>
      </c>
      <c r="X25" s="20">
        <v>3.7146830395311906E-6</v>
      </c>
      <c r="Y25" s="20">
        <v>3.2284410028213371E-6</v>
      </c>
      <c r="Z25" s="20">
        <v>0</v>
      </c>
      <c r="AA25" s="20">
        <v>4.1666962781045349E-5</v>
      </c>
      <c r="AB25" s="20">
        <v>5.9470812232091328E-7</v>
      </c>
      <c r="AC25" s="20">
        <v>4.490271424419369E-7</v>
      </c>
      <c r="AD25" s="20">
        <v>0</v>
      </c>
      <c r="AE25" s="20">
        <v>8.7219182639696816E-5</v>
      </c>
      <c r="AF25" s="20">
        <v>9.5067065714199574E-6</v>
      </c>
      <c r="AG25" s="20">
        <v>6.1395674176313493E-8</v>
      </c>
      <c r="AH25" s="24"/>
      <c r="AI25" s="24"/>
      <c r="AJ25" s="24"/>
      <c r="AK25" s="24"/>
      <c r="AL25" s="24"/>
      <c r="AM25" s="24"/>
      <c r="AN25" s="24"/>
      <c r="AO25" s="24"/>
      <c r="AP25" s="24"/>
    </row>
    <row r="26" spans="1:42" x14ac:dyDescent="0.3">
      <c r="A26" s="25" t="s">
        <v>56</v>
      </c>
      <c r="B26" s="20">
        <v>2.7346020369994417E-3</v>
      </c>
      <c r="C26" s="20">
        <v>4.6617443487288605E-4</v>
      </c>
      <c r="D26" s="20">
        <v>2.1983182520187283E-3</v>
      </c>
      <c r="E26" s="20">
        <v>7.4088908319939915E-8</v>
      </c>
      <c r="F26" s="20">
        <v>1.4019478831582865E-3</v>
      </c>
      <c r="G26" s="20">
        <v>1.0648472327065219E-3</v>
      </c>
      <c r="H26" s="20">
        <v>4.7421714787153884E-3</v>
      </c>
      <c r="I26" s="20">
        <v>8.5153131684115709E-5</v>
      </c>
      <c r="J26" s="20">
        <v>1.2827856875104274E-4</v>
      </c>
      <c r="K26" s="20">
        <v>1.4296608173031296E-4</v>
      </c>
      <c r="L26" s="20">
        <v>5.4040905755727074E-4</v>
      </c>
      <c r="M26" s="20">
        <v>5.7134907296076142E-4</v>
      </c>
      <c r="N26" s="20">
        <v>8.5448268401967461E-4</v>
      </c>
      <c r="O26" s="20">
        <v>3.1746031746031745E-5</v>
      </c>
      <c r="P26" s="20">
        <v>1.0105187365922173E-4</v>
      </c>
      <c r="Q26" s="20">
        <v>4.1426569854899318E-5</v>
      </c>
      <c r="R26" s="20">
        <v>1.167049783830623E-6</v>
      </c>
      <c r="S26" s="20">
        <v>4.6099385095612734E-3</v>
      </c>
      <c r="T26" s="20">
        <v>4.9766493143207814E-7</v>
      </c>
      <c r="U26" s="20">
        <v>6.5707466092944344E-7</v>
      </c>
      <c r="V26" s="20">
        <v>1.1843711987798596E-3</v>
      </c>
      <c r="W26" s="20">
        <v>3.2846530791528159E-5</v>
      </c>
      <c r="X26" s="20">
        <v>2.5430229829441925E-7</v>
      </c>
      <c r="Y26" s="20">
        <v>1.2533947422718132E-6</v>
      </c>
      <c r="Z26" s="20">
        <v>0</v>
      </c>
      <c r="AA26" s="20">
        <v>2.5676246915132088E-5</v>
      </c>
      <c r="AB26" s="20">
        <v>8.7030456925011693E-8</v>
      </c>
      <c r="AC26" s="20">
        <v>4.0500487357508035E-7</v>
      </c>
      <c r="AD26" s="20">
        <v>3.8693232337460053E-7</v>
      </c>
      <c r="AE26" s="20">
        <v>3.4676242782922128E-5</v>
      </c>
      <c r="AF26" s="20">
        <v>2.3031577650442547E-6</v>
      </c>
      <c r="AG26" s="20">
        <v>0</v>
      </c>
      <c r="AH26" s="24"/>
      <c r="AI26" s="24"/>
      <c r="AJ26" s="24"/>
      <c r="AK26" s="24"/>
      <c r="AL26" s="24"/>
      <c r="AM26" s="24"/>
      <c r="AN26" s="24"/>
      <c r="AO26" s="24"/>
      <c r="AP26" s="24"/>
    </row>
    <row r="27" spans="1:42" x14ac:dyDescent="0.3">
      <c r="A27" s="25" t="s">
        <v>57</v>
      </c>
      <c r="B27" s="20">
        <v>2.5800521644761135E-3</v>
      </c>
      <c r="C27" s="20">
        <v>5.4774451377819216E-4</v>
      </c>
      <c r="D27" s="20">
        <v>3.0452175010376014E-3</v>
      </c>
      <c r="E27" s="20">
        <v>0</v>
      </c>
      <c r="F27" s="20">
        <v>1.6636993472606866E-3</v>
      </c>
      <c r="G27" s="20">
        <v>1.286222053348233E-3</v>
      </c>
      <c r="H27" s="20">
        <v>3.2535744603733271E-3</v>
      </c>
      <c r="I27" s="20">
        <v>6.0650378692390114E-8</v>
      </c>
      <c r="J27" s="20">
        <v>1.1226958526769072E-4</v>
      </c>
      <c r="K27" s="20">
        <v>1.8578623641075282E-6</v>
      </c>
      <c r="L27" s="20">
        <v>9.8884036621345122E-4</v>
      </c>
      <c r="M27" s="20">
        <v>1.0188261311628369E-3</v>
      </c>
      <c r="N27" s="20">
        <v>1.0729805195269688E-3</v>
      </c>
      <c r="O27" s="20">
        <v>6.5153701517337882E-6</v>
      </c>
      <c r="P27" s="20">
        <v>2.0177818842231758E-4</v>
      </c>
      <c r="Q27" s="20">
        <v>3.495341950086642E-5</v>
      </c>
      <c r="R27" s="20">
        <v>6.0621752660090692E-6</v>
      </c>
      <c r="S27" s="20">
        <v>4.9168354423199988E-3</v>
      </c>
      <c r="T27" s="20">
        <v>3.0670048099883889E-7</v>
      </c>
      <c r="U27" s="20">
        <v>8.8023209294321672E-7</v>
      </c>
      <c r="V27" s="20">
        <v>1.2457873122229211E-3</v>
      </c>
      <c r="W27" s="20">
        <v>8.116286361506769E-5</v>
      </c>
      <c r="X27" s="20">
        <v>9.1727039920693997E-7</v>
      </c>
      <c r="Y27" s="20">
        <v>0</v>
      </c>
      <c r="Z27" s="20">
        <v>0</v>
      </c>
      <c r="AA27" s="20">
        <v>5.5476036752208829E-5</v>
      </c>
      <c r="AB27" s="20">
        <v>0</v>
      </c>
      <c r="AC27" s="20">
        <v>4.3582046178187994E-7</v>
      </c>
      <c r="AD27" s="20">
        <v>1.5932507433071786E-7</v>
      </c>
      <c r="AE27" s="20">
        <v>3.0896507149313027E-5</v>
      </c>
      <c r="AF27" s="20">
        <v>3.4570788419037152E-5</v>
      </c>
      <c r="AG27" s="20">
        <v>0</v>
      </c>
      <c r="AH27" s="24"/>
      <c r="AI27" s="24"/>
      <c r="AJ27" s="24"/>
      <c r="AK27" s="24"/>
      <c r="AL27" s="24"/>
      <c r="AM27" s="24"/>
      <c r="AN27" s="24"/>
      <c r="AO27" s="24"/>
      <c r="AP27" s="24"/>
    </row>
    <row r="28" spans="1:42" x14ac:dyDescent="0.3">
      <c r="A28" s="25" t="s">
        <v>58</v>
      </c>
      <c r="B28" s="20">
        <v>3.2740411210429514E-3</v>
      </c>
      <c r="C28" s="20">
        <v>4.7762947960514296E-4</v>
      </c>
      <c r="D28" s="20">
        <v>1.1047050906260432E-3</v>
      </c>
      <c r="E28" s="20">
        <v>0</v>
      </c>
      <c r="F28" s="20">
        <v>1.6172042708436146E-3</v>
      </c>
      <c r="G28" s="20">
        <v>7.5932449549356363E-4</v>
      </c>
      <c r="H28" s="20">
        <v>2.9855018551902405E-3</v>
      </c>
      <c r="I28" s="20">
        <v>7.5812973365487632E-6</v>
      </c>
      <c r="J28" s="20">
        <v>3.4229666427928901E-5</v>
      </c>
      <c r="K28" s="20">
        <v>3.0011622804813918E-6</v>
      </c>
      <c r="L28" s="20">
        <v>3.4031459097816049E-4</v>
      </c>
      <c r="M28" s="20">
        <v>8.7642780334640051E-4</v>
      </c>
      <c r="N28" s="20">
        <v>8.0412121215602255E-4</v>
      </c>
      <c r="O28" s="20">
        <v>1.6441470986925534E-5</v>
      </c>
      <c r="P28" s="20">
        <v>3.1989175978591435E-5</v>
      </c>
      <c r="Q28" s="20">
        <v>1.6336676238922415E-4</v>
      </c>
      <c r="R28" s="20">
        <v>1.2174778609097239E-6</v>
      </c>
      <c r="S28" s="20">
        <v>6.7328722724838957E-3</v>
      </c>
      <c r="T28" s="20">
        <v>1.2152283209387954E-7</v>
      </c>
      <c r="U28" s="20">
        <v>2.4423341170396296E-6</v>
      </c>
      <c r="V28" s="20">
        <v>2.1930954599672228E-4</v>
      </c>
      <c r="W28" s="20">
        <v>1.1947065201672969E-4</v>
      </c>
      <c r="X28" s="20">
        <v>6.81138790725382E-7</v>
      </c>
      <c r="Y28" s="20">
        <v>6.3302764761202687E-8</v>
      </c>
      <c r="Z28" s="20">
        <v>0</v>
      </c>
      <c r="AA28" s="20">
        <v>1.883297704014772E-5</v>
      </c>
      <c r="AB28" s="20">
        <v>4.3515228462505846E-8</v>
      </c>
      <c r="AC28" s="20">
        <v>1.6596395362804922E-6</v>
      </c>
      <c r="AD28" s="20">
        <v>0</v>
      </c>
      <c r="AE28" s="20">
        <v>8.1132172201997811E-6</v>
      </c>
      <c r="AF28" s="20">
        <v>2.8470673389360617E-6</v>
      </c>
      <c r="AG28" s="20">
        <v>0</v>
      </c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:42" x14ac:dyDescent="0.3">
      <c r="A29" s="25" t="s">
        <v>59</v>
      </c>
      <c r="B29" s="20">
        <v>4.45669097006443E-3</v>
      </c>
      <c r="C29" s="20">
        <v>1.1631663823246791E-3</v>
      </c>
      <c r="D29" s="20">
        <v>2.6105775164197462E-3</v>
      </c>
      <c r="E29" s="20">
        <v>0</v>
      </c>
      <c r="F29" s="20">
        <v>2.6559229106970497E-3</v>
      </c>
      <c r="G29" s="20">
        <v>9.8939049260912638E-4</v>
      </c>
      <c r="H29" s="20">
        <v>4.9767457387853986E-3</v>
      </c>
      <c r="I29" s="20">
        <v>8.3485246270074989E-5</v>
      </c>
      <c r="J29" s="20">
        <v>2.0745534245405098E-4</v>
      </c>
      <c r="K29" s="20">
        <v>5.3806552314344955E-5</v>
      </c>
      <c r="L29" s="20">
        <v>7.8866376747771538E-4</v>
      </c>
      <c r="M29" s="20">
        <v>1.2266652626923447E-3</v>
      </c>
      <c r="N29" s="20">
        <v>9.6433333337507933E-4</v>
      </c>
      <c r="O29" s="20">
        <v>6.4847610302155761E-5</v>
      </c>
      <c r="P29" s="20">
        <v>5.2925426471427562E-5</v>
      </c>
      <c r="Q29" s="20">
        <v>4.570617417875255E-5</v>
      </c>
      <c r="R29" s="20">
        <v>2.7015041292375532E-7</v>
      </c>
      <c r="S29" s="20">
        <v>6.3018930749839499E-3</v>
      </c>
      <c r="T29" s="20">
        <v>5.4395934365831804E-7</v>
      </c>
      <c r="U29" s="20">
        <v>5.4549594492255683E-6</v>
      </c>
      <c r="V29" s="20">
        <v>7.9958954525721142E-4</v>
      </c>
      <c r="W29" s="20">
        <v>1.6225802568951389E-4</v>
      </c>
      <c r="X29" s="20">
        <v>7.2595400165806386E-8</v>
      </c>
      <c r="Y29" s="20">
        <v>1.6965140956002321E-6</v>
      </c>
      <c r="Z29" s="20">
        <v>0</v>
      </c>
      <c r="AA29" s="20">
        <v>5.9231977010569265E-5</v>
      </c>
      <c r="AB29" s="20">
        <v>2.610913707750351E-7</v>
      </c>
      <c r="AC29" s="20">
        <v>5.4807724739236417E-6</v>
      </c>
      <c r="AD29" s="20">
        <v>0</v>
      </c>
      <c r="AE29" s="20">
        <v>4.5038004175834982E-5</v>
      </c>
      <c r="AF29" s="20">
        <v>7.1306805381031158E-6</v>
      </c>
      <c r="AG29" s="20">
        <v>0</v>
      </c>
      <c r="AH29" s="24"/>
      <c r="AI29" s="24"/>
      <c r="AJ29" s="24"/>
      <c r="AK29" s="24"/>
      <c r="AL29" s="24"/>
      <c r="AM29" s="24"/>
      <c r="AN29" s="24"/>
      <c r="AO29" s="24"/>
      <c r="AP29" s="24"/>
    </row>
    <row r="30" spans="1:42" x14ac:dyDescent="0.3">
      <c r="A30" s="25" t="s">
        <v>60</v>
      </c>
      <c r="B30" s="20">
        <v>1.4349403482051459E-3</v>
      </c>
      <c r="C30" s="20">
        <v>7.3693711416835436E-4</v>
      </c>
      <c r="D30" s="20">
        <v>2.0989215239968929E-3</v>
      </c>
      <c r="E30" s="20">
        <v>4.9392605546626605E-8</v>
      </c>
      <c r="F30" s="20">
        <v>1.3054640998151712E-3</v>
      </c>
      <c r="G30" s="20">
        <v>2.3645445813414065E-3</v>
      </c>
      <c r="H30" s="20">
        <v>2.2440838984748332E-3</v>
      </c>
      <c r="I30" s="20">
        <v>8.374301037951764E-5</v>
      </c>
      <c r="J30" s="20">
        <v>1.0106639734260771E-4</v>
      </c>
      <c r="K30" s="20">
        <v>1.8326740378249166E-4</v>
      </c>
      <c r="L30" s="20">
        <v>3.0454603676771305E-4</v>
      </c>
      <c r="M30" s="20">
        <v>6.6794960146813228E-4</v>
      </c>
      <c r="N30" s="20">
        <v>9.6048268402426336E-4</v>
      </c>
      <c r="O30" s="20">
        <v>4.1584677948314309E-5</v>
      </c>
      <c r="P30" s="20">
        <v>6.4392334257194788E-5</v>
      </c>
      <c r="Q30" s="20">
        <v>2.9305668802472819E-5</v>
      </c>
      <c r="R30" s="20">
        <v>1.9297744496520253E-4</v>
      </c>
      <c r="S30" s="20">
        <v>3.1270936534183733E-3</v>
      </c>
      <c r="T30" s="20">
        <v>3.2984768711195878E-7</v>
      </c>
      <c r="U30" s="20">
        <v>1.4753185783132787E-6</v>
      </c>
      <c r="V30" s="20">
        <v>5.4684466850049617E-4</v>
      </c>
      <c r="W30" s="20">
        <v>1.7681385692313508E-5</v>
      </c>
      <c r="X30" s="20">
        <v>6.9022413563181264E-7</v>
      </c>
      <c r="Y30" s="20">
        <v>2.5321105904481077E-8</v>
      </c>
      <c r="Z30" s="20">
        <v>0</v>
      </c>
      <c r="AA30" s="20">
        <v>3.8917667787673855E-4</v>
      </c>
      <c r="AB30" s="20">
        <v>4.3515228462505846E-8</v>
      </c>
      <c r="AC30" s="20">
        <v>3.4777592404816679E-7</v>
      </c>
      <c r="AD30" s="20">
        <v>0</v>
      </c>
      <c r="AE30" s="20">
        <v>8.486995738462346E-5</v>
      </c>
      <c r="AF30" s="20">
        <v>9.9673381244288088E-7</v>
      </c>
      <c r="AG30" s="20">
        <v>0</v>
      </c>
      <c r="AH30" s="24"/>
      <c r="AI30" s="24"/>
      <c r="AJ30" s="24"/>
      <c r="AK30" s="24"/>
      <c r="AL30" s="24"/>
      <c r="AM30" s="24"/>
      <c r="AN30" s="24"/>
      <c r="AO30" s="24"/>
      <c r="AP30" s="24"/>
    </row>
    <row r="31" spans="1:42" x14ac:dyDescent="0.3">
      <c r="A31" s="25" t="s">
        <v>61</v>
      </c>
      <c r="B31" s="20">
        <v>1.5006764930793218E-3</v>
      </c>
      <c r="C31" s="20">
        <v>6.3407933410825317E-4</v>
      </c>
      <c r="D31" s="20">
        <v>2.6707803003785061E-3</v>
      </c>
      <c r="E31" s="20">
        <v>0</v>
      </c>
      <c r="F31" s="20">
        <v>1.1419784414395324E-3</v>
      </c>
      <c r="G31" s="20">
        <v>1.0148359119434829E-3</v>
      </c>
      <c r="H31" s="20">
        <v>1.601644394845528E-3</v>
      </c>
      <c r="I31" s="20">
        <v>1.0263560334219716E-4</v>
      </c>
      <c r="J31" s="20">
        <v>8.9346457206958147E-5</v>
      </c>
      <c r="K31" s="20">
        <v>2.4414812432939988E-4</v>
      </c>
      <c r="L31" s="20">
        <v>5.914541929000792E-4</v>
      </c>
      <c r="M31" s="20">
        <v>1.493171052238063E-3</v>
      </c>
      <c r="N31" s="20">
        <v>9.6064285718444338E-4</v>
      </c>
      <c r="O31" s="20">
        <v>8.3781538326992876E-5</v>
      </c>
      <c r="P31" s="20">
        <v>1.0927926946625486E-4</v>
      </c>
      <c r="Q31" s="20">
        <v>6.3412456502217262E-5</v>
      </c>
      <c r="R31" s="20">
        <v>5.0696066288721353E-4</v>
      </c>
      <c r="S31" s="20">
        <v>3.3691060147410519E-3</v>
      </c>
      <c r="T31" s="20">
        <v>1.093705488844916E-6</v>
      </c>
      <c r="U31" s="20">
        <v>1.0785942547332375E-6</v>
      </c>
      <c r="V31" s="20">
        <v>2.4372389339872498E-4</v>
      </c>
      <c r="W31" s="20">
        <v>7.9234498066365461E-4</v>
      </c>
      <c r="X31" s="20">
        <v>1.3260235609106801E-6</v>
      </c>
      <c r="Y31" s="20">
        <v>2.7528473311704216E-4</v>
      </c>
      <c r="Z31" s="20">
        <v>0</v>
      </c>
      <c r="AA31" s="20">
        <v>6.4199940543790691E-5</v>
      </c>
      <c r="AB31" s="20">
        <v>1.4505076154168617E-8</v>
      </c>
      <c r="AC31" s="20">
        <v>3.6406416352890372E-6</v>
      </c>
      <c r="AD31" s="20">
        <v>3.4141087356582397E-7</v>
      </c>
      <c r="AE31" s="20">
        <v>4.2181597968371677E-4</v>
      </c>
      <c r="AF31" s="20">
        <v>4.8665593453477474E-7</v>
      </c>
      <c r="AG31" s="20">
        <v>1.5348918544078373E-8</v>
      </c>
      <c r="AH31" s="24"/>
      <c r="AI31" s="24"/>
      <c r="AJ31" s="24"/>
      <c r="AK31" s="24"/>
      <c r="AL31" s="24"/>
      <c r="AM31" s="24"/>
      <c r="AN31" s="24"/>
      <c r="AO31" s="24"/>
      <c r="AP31" s="24"/>
    </row>
    <row r="32" spans="1:42" x14ac:dyDescent="0.3">
      <c r="A32" s="25" t="s">
        <v>62</v>
      </c>
      <c r="B32" s="20">
        <v>1.2243791124854438E-3</v>
      </c>
      <c r="C32" s="20">
        <v>4.4452210604242179E-4</v>
      </c>
      <c r="D32" s="20">
        <v>1.9666212000213046E-3</v>
      </c>
      <c r="E32" s="20">
        <v>0</v>
      </c>
      <c r="F32" s="20">
        <v>1.3814844163941092E-3</v>
      </c>
      <c r="G32" s="20">
        <v>6.6436686164587748E-4</v>
      </c>
      <c r="H32" s="20">
        <v>2.142587346553352E-3</v>
      </c>
      <c r="I32" s="20">
        <v>8.4122075246345076E-5</v>
      </c>
      <c r="J32" s="20">
        <v>1.7655356026217072E-4</v>
      </c>
      <c r="K32" s="20">
        <v>1.2754939692045915E-5</v>
      </c>
      <c r="L32" s="20">
        <v>2.7313048685842224E-4</v>
      </c>
      <c r="M32" s="20">
        <v>5.6292007141342602E-4</v>
      </c>
      <c r="N32" s="20">
        <v>9.7671645025873229E-4</v>
      </c>
      <c r="O32" s="20">
        <v>9.0952818225545494E-6</v>
      </c>
      <c r="P32" s="20">
        <v>1.1262730107703092E-4</v>
      </c>
      <c r="Q32" s="20">
        <v>2.9428682545363112E-4</v>
      </c>
      <c r="R32" s="20">
        <v>1.0892428629030758E-3</v>
      </c>
      <c r="S32" s="20">
        <v>1.8536613143518271E-3</v>
      </c>
      <c r="T32" s="20">
        <v>2.6040606877259904E-7</v>
      </c>
      <c r="U32" s="20">
        <v>2.467129387263382E-6</v>
      </c>
      <c r="V32" s="20">
        <v>6.6111482833317795E-4</v>
      </c>
      <c r="W32" s="20">
        <v>1.190193084125864E-4</v>
      </c>
      <c r="X32" s="20">
        <v>1.0626359177098303E-6</v>
      </c>
      <c r="Y32" s="20">
        <v>1.4185516555337911E-4</v>
      </c>
      <c r="Z32" s="20">
        <v>0</v>
      </c>
      <c r="AA32" s="20">
        <v>2.1526066119014672E-5</v>
      </c>
      <c r="AB32" s="20">
        <v>0</v>
      </c>
      <c r="AC32" s="20">
        <v>5.1021809616686748E-6</v>
      </c>
      <c r="AD32" s="20">
        <v>1.365643494263296E-7</v>
      </c>
      <c r="AE32" s="20">
        <v>4.931820868967668E-4</v>
      </c>
      <c r="AF32" s="20">
        <v>3.9270791722618987E-6</v>
      </c>
      <c r="AG32" s="20">
        <v>3.8372296360195937E-7</v>
      </c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x14ac:dyDescent="0.3">
      <c r="A33" s="25" t="s">
        <v>63</v>
      </c>
      <c r="B33" s="20">
        <v>5.3463066762029178E-3</v>
      </c>
      <c r="C33" s="20">
        <v>6.7942426797685835E-4</v>
      </c>
      <c r="D33" s="20">
        <v>4.0833374882466779E-2</v>
      </c>
      <c r="E33" s="20">
        <v>1.9584168099237449E-5</v>
      </c>
      <c r="F33" s="20">
        <v>1.7140184595526948E-3</v>
      </c>
      <c r="G33" s="20">
        <v>1.2817679584795549E-3</v>
      </c>
      <c r="H33" s="20">
        <v>5.7129748857794186E-3</v>
      </c>
      <c r="I33" s="20">
        <v>8.4652766059903489E-5</v>
      </c>
      <c r="J33" s="20">
        <v>3.3495878288924389E-4</v>
      </c>
      <c r="K33" s="20">
        <v>2.4254035882199915E-4</v>
      </c>
      <c r="L33" s="20">
        <v>1.0256355723817186E-3</v>
      </c>
      <c r="M33" s="20">
        <v>2.6825818771258241E-3</v>
      </c>
      <c r="N33" s="20">
        <v>8.4358225111876982E-4</v>
      </c>
      <c r="O33" s="20">
        <v>2.842275569548297E-5</v>
      </c>
      <c r="P33" s="20">
        <v>3.701926188601789E-4</v>
      </c>
      <c r="Q33" s="20">
        <v>9.2531547826261008E-4</v>
      </c>
      <c r="R33" s="20">
        <v>2.8518878590984439E-4</v>
      </c>
      <c r="S33" s="20">
        <v>7.4192538443601189E-3</v>
      </c>
      <c r="T33" s="20">
        <v>1.0358374735621162E-6</v>
      </c>
      <c r="U33" s="20">
        <v>1.9427094220310148E-5</v>
      </c>
      <c r="V33" s="20">
        <v>2.0942448879673848E-3</v>
      </c>
      <c r="W33" s="20">
        <v>1.7641216111544756E-3</v>
      </c>
      <c r="X33" s="20">
        <v>6.9022413563181264E-7</v>
      </c>
      <c r="Y33" s="20">
        <v>4.6394596293485452E-4</v>
      </c>
      <c r="Z33" s="20">
        <v>0</v>
      </c>
      <c r="AA33" s="20">
        <v>1.0172791043587118E-3</v>
      </c>
      <c r="AB33" s="20">
        <v>2.9010152308337229E-7</v>
      </c>
      <c r="AC33" s="20">
        <v>2.9706227031354806E-5</v>
      </c>
      <c r="AD33" s="20">
        <v>1.8208579923510614E-7</v>
      </c>
      <c r="AE33" s="20">
        <v>1.623650254863559E-4</v>
      </c>
      <c r="AF33" s="20">
        <v>1.6322492093059397E-5</v>
      </c>
      <c r="AG33" s="20">
        <v>3.9907188214603773E-7</v>
      </c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x14ac:dyDescent="0.3">
      <c r="A34" s="25" t="s">
        <v>64</v>
      </c>
      <c r="B34" s="20">
        <v>5.1040671519048737E-2</v>
      </c>
      <c r="C34" s="20">
        <v>3.9535882392973103E-4</v>
      </c>
      <c r="D34" s="20">
        <v>3.3365132174981021E-2</v>
      </c>
      <c r="E34" s="20">
        <v>0</v>
      </c>
      <c r="F34" s="20">
        <v>2.4512936595366863E-3</v>
      </c>
      <c r="G34" s="20">
        <v>1.6741811685636694E-3</v>
      </c>
      <c r="H34" s="20">
        <v>8.6317375835789426E-3</v>
      </c>
      <c r="I34" s="20">
        <v>8.3849148542229328E-5</v>
      </c>
      <c r="J34" s="20">
        <v>2.9118987065425628E-4</v>
      </c>
      <c r="K34" s="20">
        <v>4.1399961815569202E-4</v>
      </c>
      <c r="L34" s="20">
        <v>1.59426729225946E-3</v>
      </c>
      <c r="M34" s="20">
        <v>2.1775683063663988E-3</v>
      </c>
      <c r="N34" s="20">
        <v>7.5609740263013405E-4</v>
      </c>
      <c r="O34" s="20">
        <v>1.2226157680703137E-4</v>
      </c>
      <c r="P34" s="20">
        <v>2.1273465201292449E-4</v>
      </c>
      <c r="Q34" s="20">
        <v>2.8132061960917532E-4</v>
      </c>
      <c r="R34" s="20">
        <v>1.0429787041885063E-3</v>
      </c>
      <c r="S34" s="20">
        <v>2.2538018765296153E-2</v>
      </c>
      <c r="T34" s="20">
        <v>5.6479182916012588E-6</v>
      </c>
      <c r="U34" s="20">
        <v>9.8313246437179002E-6</v>
      </c>
      <c r="V34" s="20">
        <v>2.4087467874219694E-3</v>
      </c>
      <c r="W34" s="20">
        <v>4.7160216181526479E-3</v>
      </c>
      <c r="X34" s="20">
        <v>8.0288241247155259E-6</v>
      </c>
      <c r="Y34" s="20">
        <v>9.137121065631996E-5</v>
      </c>
      <c r="Z34" s="20">
        <v>0</v>
      </c>
      <c r="AA34" s="20">
        <v>2.0486922647534951E-4</v>
      </c>
      <c r="AB34" s="20">
        <v>0</v>
      </c>
      <c r="AC34" s="20">
        <v>4.5034781050794261E-6</v>
      </c>
      <c r="AD34" s="20">
        <v>1.2290791448369663E-6</v>
      </c>
      <c r="AE34" s="20">
        <v>1.0583259774105485E-4</v>
      </c>
      <c r="AF34" s="20">
        <v>3.1489501646367777E-6</v>
      </c>
      <c r="AG34" s="20">
        <v>3.0697837088156746E-8</v>
      </c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x14ac:dyDescent="0.3">
      <c r="A35" s="25" t="s">
        <v>65</v>
      </c>
      <c r="B35" s="20">
        <v>6.3085198488057256E-2</v>
      </c>
      <c r="C35" s="20">
        <v>6.8105485016692921E-4</v>
      </c>
      <c r="D35" s="20">
        <v>1.3821721919300246E-2</v>
      </c>
      <c r="E35" s="20">
        <v>0</v>
      </c>
      <c r="F35" s="20">
        <v>3.6247256085197807E-3</v>
      </c>
      <c r="G35" s="20">
        <v>1.5877157141217914E-3</v>
      </c>
      <c r="H35" s="20">
        <v>5.6254709512499881E-3</v>
      </c>
      <c r="I35" s="20">
        <v>5.0643066208145736E-6</v>
      </c>
      <c r="J35" s="20">
        <v>3.5921513165323819E-4</v>
      </c>
      <c r="K35" s="20">
        <v>1.0236107063784746E-5</v>
      </c>
      <c r="L35" s="20">
        <v>1.2327318053131609E-3</v>
      </c>
      <c r="M35" s="20">
        <v>9.7224126626635065E-4</v>
      </c>
      <c r="N35" s="20">
        <v>1.1881731602245962E-3</v>
      </c>
      <c r="O35" s="20">
        <v>7.0575888757706937E-5</v>
      </c>
      <c r="P35" s="20">
        <v>2.3190645367367094E-4</v>
      </c>
      <c r="Q35" s="20">
        <v>1.0945967201778541E-4</v>
      </c>
      <c r="R35" s="20">
        <v>1.2312375219413073E-4</v>
      </c>
      <c r="S35" s="20">
        <v>6.3410537548228172E-3</v>
      </c>
      <c r="T35" s="20">
        <v>2.8471063519137496E-6</v>
      </c>
      <c r="U35" s="20">
        <v>1.1864536802065611E-5</v>
      </c>
      <c r="V35" s="20">
        <v>3.0395600277605028E-3</v>
      </c>
      <c r="W35" s="20">
        <v>6.2997186235508422E-3</v>
      </c>
      <c r="X35" s="20">
        <v>5.9035522892958658E-6</v>
      </c>
      <c r="Y35" s="20">
        <v>7.3381830966481388E-4</v>
      </c>
      <c r="Z35" s="20">
        <v>0</v>
      </c>
      <c r="AA35" s="20">
        <v>4.9764610150825419E-4</v>
      </c>
      <c r="AB35" s="20">
        <v>1.1604060923334893E-7</v>
      </c>
      <c r="AC35" s="20">
        <v>2.4071376616397167E-5</v>
      </c>
      <c r="AD35" s="20">
        <v>4.5521449808776534E-8</v>
      </c>
      <c r="AE35" s="20">
        <v>1.1356406585730522E-4</v>
      </c>
      <c r="AF35" s="20">
        <v>3.2025603905801803E-5</v>
      </c>
      <c r="AG35" s="20">
        <v>0</v>
      </c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x14ac:dyDescent="0.3">
      <c r="A36" s="25" t="s">
        <v>66</v>
      </c>
      <c r="B36" s="20">
        <v>2.1638108575854124E-3</v>
      </c>
      <c r="C36" s="20">
        <v>6.7244717885703222E-4</v>
      </c>
      <c r="D36" s="20">
        <v>6.0192448716878365E-3</v>
      </c>
      <c r="E36" s="20">
        <v>2.4696302773313303E-8</v>
      </c>
      <c r="F36" s="20">
        <v>2.8826351565629589E-3</v>
      </c>
      <c r="G36" s="20">
        <v>1.5010340653343849E-3</v>
      </c>
      <c r="H36" s="20">
        <v>3.1870928358180483E-3</v>
      </c>
      <c r="I36" s="20">
        <v>2.3186639774100737E-4</v>
      </c>
      <c r="J36" s="20">
        <v>3.5050268938308598E-4</v>
      </c>
      <c r="K36" s="20">
        <v>8.2174681489371435E-6</v>
      </c>
      <c r="L36" s="20">
        <v>1.6476326610269415E-3</v>
      </c>
      <c r="M36" s="20">
        <v>7.3222662444082933E-4</v>
      </c>
      <c r="N36" s="20">
        <v>8.3646320349941401E-4</v>
      </c>
      <c r="O36" s="20">
        <v>1.2361712361712361E-4</v>
      </c>
      <c r="P36" s="20">
        <v>5.8608639793921379E-5</v>
      </c>
      <c r="Q36" s="20">
        <v>5.3709366016631266E-5</v>
      </c>
      <c r="R36" s="20">
        <v>6.4583958716305769E-6</v>
      </c>
      <c r="S36" s="20">
        <v>7.2089329038940277E-3</v>
      </c>
      <c r="T36" s="20">
        <v>1.8517764890495931E-6</v>
      </c>
      <c r="U36" s="20">
        <v>3.6325070877797535E-6</v>
      </c>
      <c r="V36" s="20">
        <v>1.1818799388408797E-3</v>
      </c>
      <c r="W36" s="20">
        <v>1.4425957111528971E-3</v>
      </c>
      <c r="X36" s="20">
        <v>2.7247298810728052E-7</v>
      </c>
      <c r="Y36" s="20">
        <v>1.1947130793381784E-4</v>
      </c>
      <c r="Z36" s="20">
        <v>0</v>
      </c>
      <c r="AA36" s="20">
        <v>8.3395192672688077E-5</v>
      </c>
      <c r="AB36" s="20">
        <v>0</v>
      </c>
      <c r="AC36" s="20">
        <v>9.3107098653401618E-6</v>
      </c>
      <c r="AD36" s="20">
        <v>1.1380362452194134E-7</v>
      </c>
      <c r="AE36" s="20">
        <v>1.0344981212519474E-4</v>
      </c>
      <c r="AF36" s="20">
        <v>1.631728721675421E-6</v>
      </c>
      <c r="AG36" s="20">
        <v>0</v>
      </c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x14ac:dyDescent="0.3">
      <c r="A37" s="25" t="s">
        <v>67</v>
      </c>
      <c r="B37" s="20">
        <v>1.8711423327008293E-2</v>
      </c>
      <c r="C37" s="20">
        <v>7.2967733617638043E-4</v>
      </c>
      <c r="D37" s="20">
        <v>7.4001869852760921E-3</v>
      </c>
      <c r="E37" s="20">
        <v>0</v>
      </c>
      <c r="F37" s="20">
        <v>1.4655644573100235E-3</v>
      </c>
      <c r="G37" s="20">
        <v>1.150117885822163E-3</v>
      </c>
      <c r="H37" s="20">
        <v>5.4163829036350279E-3</v>
      </c>
      <c r="I37" s="20">
        <v>2.0875860345920675E-4</v>
      </c>
      <c r="J37" s="20">
        <v>3.4950019009458687E-4</v>
      </c>
      <c r="K37" s="20">
        <v>2.6796091790012425E-7</v>
      </c>
      <c r="L37" s="20">
        <v>3.9625582950781231E-3</v>
      </c>
      <c r="M37" s="20">
        <v>2.0169800183073485E-3</v>
      </c>
      <c r="N37" s="20">
        <v>7.3395887449064759E-4</v>
      </c>
      <c r="O37" s="20">
        <v>6.3317154226245141E-5</v>
      </c>
      <c r="P37" s="20">
        <v>4.71055587974735E-5</v>
      </c>
      <c r="Q37" s="20">
        <v>8.609104189590775E-5</v>
      </c>
      <c r="R37" s="20">
        <v>1.5362553481597552E-5</v>
      </c>
      <c r="S37" s="20">
        <v>1.4634814053850816E-2</v>
      </c>
      <c r="T37" s="20">
        <v>3.8192890086647861E-7</v>
      </c>
      <c r="U37" s="20">
        <v>3.880459790017279E-6</v>
      </c>
      <c r="V37" s="20">
        <v>1.1004944102027323E-3</v>
      </c>
      <c r="W37" s="20">
        <v>2.0872836317210736E-3</v>
      </c>
      <c r="X37" s="20">
        <v>5.6674206808143076E-6</v>
      </c>
      <c r="Y37" s="20">
        <v>7.9495611987118341E-5</v>
      </c>
      <c r="Z37" s="20">
        <v>0</v>
      </c>
      <c r="AA37" s="20">
        <v>5.5939535762815007E-5</v>
      </c>
      <c r="AB37" s="20">
        <v>0</v>
      </c>
      <c r="AC37" s="20">
        <v>1.6068128136402644E-6</v>
      </c>
      <c r="AD37" s="20">
        <v>0</v>
      </c>
      <c r="AE37" s="20">
        <v>5.6691839459038181E-5</v>
      </c>
      <c r="AF37" s="20">
        <v>2.602438152592378E-7</v>
      </c>
      <c r="AG37" s="20">
        <v>0</v>
      </c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x14ac:dyDescent="0.3">
      <c r="A38" s="25" t="s">
        <v>68</v>
      </c>
      <c r="B38" s="20">
        <v>1.0035979384918932E-2</v>
      </c>
      <c r="C38" s="20">
        <v>4.6599826644531554E-4</v>
      </c>
      <c r="D38" s="20">
        <v>1.0495185901375444E-2</v>
      </c>
      <c r="E38" s="20">
        <v>0</v>
      </c>
      <c r="F38" s="20">
        <v>1.9774273669663279E-3</v>
      </c>
      <c r="G38" s="20">
        <v>7.8779335999342099E-4</v>
      </c>
      <c r="H38" s="20">
        <v>2.9872950467851318E-3</v>
      </c>
      <c r="I38" s="20">
        <v>1.980234864306537E-5</v>
      </c>
      <c r="J38" s="20">
        <v>3.0539022140062532E-4</v>
      </c>
      <c r="K38" s="20">
        <v>8.3920000267960915E-4</v>
      </c>
      <c r="L38" s="20">
        <v>2.0295369228163886E-3</v>
      </c>
      <c r="M38" s="20">
        <v>1.3401305213506891E-3</v>
      </c>
      <c r="N38" s="20">
        <v>6.3783766236527432E-4</v>
      </c>
      <c r="O38" s="20">
        <v>5.6277056277056274E-5</v>
      </c>
      <c r="P38" s="20">
        <v>5.4408528109334365E-5</v>
      </c>
      <c r="Q38" s="20">
        <v>5.0987670367569877E-5</v>
      </c>
      <c r="R38" s="20">
        <v>2.7987582778901049E-5</v>
      </c>
      <c r="S38" s="20">
        <v>1.0271201070324467E-2</v>
      </c>
      <c r="T38" s="20">
        <v>6.654821757521975E-7</v>
      </c>
      <c r="U38" s="20">
        <v>7.1410378244407442E-6</v>
      </c>
      <c r="V38" s="20">
        <v>6.0217686293468058E-4</v>
      </c>
      <c r="W38" s="20">
        <v>5.9904128516314438E-3</v>
      </c>
      <c r="X38" s="20">
        <v>5.3967909694140051E-5</v>
      </c>
      <c r="Y38" s="20">
        <v>9.1681394203649858E-5</v>
      </c>
      <c r="Z38" s="20">
        <v>0</v>
      </c>
      <c r="AA38" s="20">
        <v>6.0990076705972022E-5</v>
      </c>
      <c r="AB38" s="20">
        <v>1.4505076154168617E-8</v>
      </c>
      <c r="AC38" s="20">
        <v>7.1756298252976193E-7</v>
      </c>
      <c r="AD38" s="20">
        <v>0</v>
      </c>
      <c r="AE38" s="20">
        <v>4.5906378511192452E-5</v>
      </c>
      <c r="AF38" s="20">
        <v>2.0819505220739024E-7</v>
      </c>
      <c r="AG38" s="20">
        <v>1.2893091577025835E-6</v>
      </c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x14ac:dyDescent="0.3">
      <c r="A39" s="25" t="s">
        <v>69</v>
      </c>
      <c r="B39" s="20">
        <v>1.0925210230006465E-2</v>
      </c>
      <c r="C39" s="20">
        <v>6.1450415394705019E-4</v>
      </c>
      <c r="D39" s="20">
        <v>2.9577678204762109E-3</v>
      </c>
      <c r="E39" s="20">
        <v>0</v>
      </c>
      <c r="F39" s="20">
        <v>1.5506519637680598E-3</v>
      </c>
      <c r="G39" s="20">
        <v>1.097663732738244E-3</v>
      </c>
      <c r="H39" s="20">
        <v>3.2099560286529124E-3</v>
      </c>
      <c r="I39" s="20">
        <v>1.2448490226613069E-5</v>
      </c>
      <c r="J39" s="20">
        <v>1.2762746096572886E-4</v>
      </c>
      <c r="K39" s="20">
        <v>6.8642655135415164E-4</v>
      </c>
      <c r="L39" s="20">
        <v>2.0442283123327924E-3</v>
      </c>
      <c r="M39" s="20">
        <v>9.6589765217286526E-4</v>
      </c>
      <c r="N39" s="20">
        <v>8.3564069267686759E-4</v>
      </c>
      <c r="O39" s="20">
        <v>1.397962307053216E-4</v>
      </c>
      <c r="P39" s="20">
        <v>7.3459752401145323E-5</v>
      </c>
      <c r="Q39" s="20">
        <v>3.4109441717929786E-5</v>
      </c>
      <c r="R39" s="20">
        <v>1.9522401579907651E-3</v>
      </c>
      <c r="S39" s="20">
        <v>1.9021361650653011E-2</v>
      </c>
      <c r="T39" s="20">
        <v>8.6802022924199678E-7</v>
      </c>
      <c r="U39" s="20">
        <v>6.1988175559381458E-6</v>
      </c>
      <c r="V39" s="20">
        <v>6.4016202105691576E-4</v>
      </c>
      <c r="W39" s="20">
        <v>1.6715623215347896E-3</v>
      </c>
      <c r="X39" s="20">
        <v>1.5930540779826662E-5</v>
      </c>
      <c r="Y39" s="20">
        <v>6.642232500863476E-4</v>
      </c>
      <c r="Z39" s="20">
        <v>0</v>
      </c>
      <c r="AA39" s="20">
        <v>1.1679642309792319E-4</v>
      </c>
      <c r="AB39" s="20">
        <v>7.2525380770843073E-8</v>
      </c>
      <c r="AC39" s="20">
        <v>6.1278998262664328E-6</v>
      </c>
      <c r="AD39" s="20">
        <v>0</v>
      </c>
      <c r="AE39" s="20">
        <v>4.0964615385341707E-5</v>
      </c>
      <c r="AF39" s="20">
        <v>1.5458482626398727E-6</v>
      </c>
      <c r="AG39" s="20">
        <v>1.9953594107301886E-7</v>
      </c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x14ac:dyDescent="0.3">
      <c r="A40" s="25" t="s">
        <v>70</v>
      </c>
      <c r="B40" s="20">
        <v>8.1872617792346902E-3</v>
      </c>
      <c r="C40" s="20">
        <v>6.3866381016526163E-4</v>
      </c>
      <c r="D40" s="20">
        <v>3.9464352132655362E-3</v>
      </c>
      <c r="E40" s="20">
        <v>0</v>
      </c>
      <c r="F40" s="20">
        <v>2.4209667801262497E-3</v>
      </c>
      <c r="G40" s="20">
        <v>9.5798498824916994E-4</v>
      </c>
      <c r="H40" s="20">
        <v>2.7505365267404928E-3</v>
      </c>
      <c r="I40" s="20">
        <v>6.5350783041050342E-6</v>
      </c>
      <c r="J40" s="20">
        <v>1.4293366144271037E-4</v>
      </c>
      <c r="K40" s="20">
        <v>1.1466940880005984E-4</v>
      </c>
      <c r="L40" s="20">
        <v>1.7524435594007814E-3</v>
      </c>
      <c r="M40" s="20">
        <v>6.9340478251770689E-4</v>
      </c>
      <c r="N40" s="20">
        <v>1.2327034632568269E-3</v>
      </c>
      <c r="O40" s="20">
        <v>1.3468013468013467E-4</v>
      </c>
      <c r="P40" s="20">
        <v>6.9468641489379865E-5</v>
      </c>
      <c r="Q40" s="20">
        <v>1.9107603925321778E-5</v>
      </c>
      <c r="R40" s="20">
        <v>2.9313841206081404E-4</v>
      </c>
      <c r="S40" s="20">
        <v>1.3716122279402462E-2</v>
      </c>
      <c r="T40" s="20">
        <v>7.9857861090263704E-7</v>
      </c>
      <c r="U40" s="20">
        <v>2.2191766850258564E-6</v>
      </c>
      <c r="V40" s="20">
        <v>1.2075268043179566E-3</v>
      </c>
      <c r="W40" s="20">
        <v>1.0237037121475067E-3</v>
      </c>
      <c r="X40" s="20">
        <v>8.5193366546685781E-5</v>
      </c>
      <c r="Y40" s="20">
        <v>1.0635497507529665E-4</v>
      </c>
      <c r="Z40" s="20">
        <v>0</v>
      </c>
      <c r="AA40" s="20">
        <v>3.4490719478901366E-5</v>
      </c>
      <c r="AB40" s="20">
        <v>1.4505076154168617E-8</v>
      </c>
      <c r="AC40" s="20">
        <v>1.3206680660056968E-7</v>
      </c>
      <c r="AD40" s="20">
        <v>0</v>
      </c>
      <c r="AE40" s="20">
        <v>5.5840664808583923E-4</v>
      </c>
      <c r="AF40" s="20">
        <v>3.2530476907404727E-7</v>
      </c>
      <c r="AG40" s="20">
        <v>3.0697837088156746E-8</v>
      </c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x14ac:dyDescent="0.3">
      <c r="A41" s="25" t="s">
        <v>71</v>
      </c>
      <c r="B41" s="20">
        <v>4.0893176297901734E-3</v>
      </c>
      <c r="C41" s="20">
        <v>7.9376167441027278E-4</v>
      </c>
      <c r="D41" s="20">
        <v>1.3527564325147366E-2</v>
      </c>
      <c r="E41" s="20">
        <v>0</v>
      </c>
      <c r="F41" s="20">
        <v>1.207284957790958E-3</v>
      </c>
      <c r="G41" s="20">
        <v>1.3113874027349726E-3</v>
      </c>
      <c r="H41" s="20">
        <v>2.5271410993790598E-3</v>
      </c>
      <c r="I41" s="20">
        <v>1.6072350353483378E-6</v>
      </c>
      <c r="J41" s="20">
        <v>1.0523142015977417E-3</v>
      </c>
      <c r="K41" s="20">
        <v>3.6621325446350316E-6</v>
      </c>
      <c r="L41" s="20">
        <v>6.1881241427206544E-3</v>
      </c>
      <c r="M41" s="20">
        <v>4.1372405320306907E-3</v>
      </c>
      <c r="N41" s="20">
        <v>1.5010974026623853E-3</v>
      </c>
      <c r="O41" s="20">
        <v>1.1019283746556474E-5</v>
      </c>
      <c r="P41" s="20">
        <v>8.837115369283702E-5</v>
      </c>
      <c r="Q41" s="20">
        <v>1.4321082128069493E-4</v>
      </c>
      <c r="R41" s="20">
        <v>1.7425422034683349E-4</v>
      </c>
      <c r="S41" s="20">
        <v>8.5921343001464298E-4</v>
      </c>
      <c r="T41" s="20">
        <v>2.8528931534420295E-6</v>
      </c>
      <c r="U41" s="20">
        <v>2.256369590361485E-6</v>
      </c>
      <c r="V41" s="20">
        <v>2.9735023036942892E-3</v>
      </c>
      <c r="W41" s="20">
        <v>3.60251181237073E-4</v>
      </c>
      <c r="X41" s="20">
        <v>7.156893090955101E-6</v>
      </c>
      <c r="Y41" s="20">
        <v>5.4965790642152294E-5</v>
      </c>
      <c r="Z41" s="20">
        <v>1.2805141002819462E-7</v>
      </c>
      <c r="AA41" s="20">
        <v>3.6382008545167969E-5</v>
      </c>
      <c r="AB41" s="20">
        <v>1.4505076154168617E-8</v>
      </c>
      <c r="AC41" s="20">
        <v>1.2964558181289257E-5</v>
      </c>
      <c r="AD41" s="20">
        <v>0</v>
      </c>
      <c r="AE41" s="20">
        <v>1.2357344346195707E-4</v>
      </c>
      <c r="AF41" s="20">
        <v>1.0513850136473207E-6</v>
      </c>
      <c r="AG41" s="20">
        <v>3.0697837088156746E-8</v>
      </c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x14ac:dyDescent="0.3">
      <c r="A42" s="25" t="s">
        <v>72</v>
      </c>
      <c r="B42" s="20">
        <v>1.3072819376032141E-2</v>
      </c>
      <c r="C42" s="20">
        <v>5.4348369599509228E-4</v>
      </c>
      <c r="D42" s="20">
        <v>6.8511918555920811E-3</v>
      </c>
      <c r="E42" s="20">
        <v>2.4696302773313303E-8</v>
      </c>
      <c r="F42" s="20">
        <v>1.25180843497506E-3</v>
      </c>
      <c r="G42" s="20">
        <v>9.6015266413028606E-4</v>
      </c>
      <c r="H42" s="20">
        <v>3.110270791007335E-2</v>
      </c>
      <c r="I42" s="20">
        <v>2.7595922305037498E-6</v>
      </c>
      <c r="J42" s="20">
        <v>2.7412671266134847E-4</v>
      </c>
      <c r="K42" s="20">
        <v>9.4500883712777156E-6</v>
      </c>
      <c r="L42" s="20">
        <v>1.9005689038750452E-3</v>
      </c>
      <c r="M42" s="20">
        <v>9.0402218830024702E-4</v>
      </c>
      <c r="N42" s="20">
        <v>7.1320562773650239E-4</v>
      </c>
      <c r="O42" s="20">
        <v>1.3905286632559361E-5</v>
      </c>
      <c r="P42" s="20">
        <v>4.6108785880939927E-5</v>
      </c>
      <c r="Q42" s="20">
        <v>3.8302790450759623E-5</v>
      </c>
      <c r="R42" s="20">
        <v>3.9197384113034636E-4</v>
      </c>
      <c r="S42" s="20">
        <v>1.7538184444489475E-2</v>
      </c>
      <c r="T42" s="20">
        <v>1.0994922903731959E-7</v>
      </c>
      <c r="U42" s="20">
        <v>6.2236128261618982E-6</v>
      </c>
      <c r="V42" s="20">
        <v>1.1817094842134757E-3</v>
      </c>
      <c r="W42" s="20">
        <v>5.978384544581025E-4</v>
      </c>
      <c r="X42" s="20">
        <v>2.1927130495327803E-6</v>
      </c>
      <c r="Y42" s="20">
        <v>3.2176795328119327E-5</v>
      </c>
      <c r="Z42" s="20">
        <v>0</v>
      </c>
      <c r="AA42" s="20">
        <v>2.4544137262789406E-5</v>
      </c>
      <c r="AB42" s="20">
        <v>1.4505076154168617E-8</v>
      </c>
      <c r="AC42" s="20">
        <v>8.540320160170172E-7</v>
      </c>
      <c r="AD42" s="20">
        <v>0</v>
      </c>
      <c r="AE42" s="20">
        <v>1.159804118339521E-4</v>
      </c>
      <c r="AF42" s="20">
        <v>2.958972179497534E-6</v>
      </c>
      <c r="AG42" s="20">
        <v>6.1395674176313503E-7</v>
      </c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x14ac:dyDescent="0.3">
      <c r="A43" s="24"/>
      <c r="B43" s="24"/>
      <c r="C43" s="24"/>
      <c r="D43" s="24"/>
      <c r="E43" s="24"/>
      <c r="F43" s="24"/>
      <c r="G43" s="24"/>
      <c r="H43" s="24"/>
      <c r="I43" s="24"/>
    </row>
    <row r="44" spans="1:42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x14ac:dyDescent="0.3">
      <c r="A45" t="s">
        <v>113</v>
      </c>
      <c r="B45" s="22">
        <f>AVERAGE(B4:B13)</f>
        <v>2.679244937589692E-3</v>
      </c>
      <c r="C45" s="22">
        <f t="shared" ref="C45:AG45" si="0">AVERAGE(C4:C13)</f>
        <v>9.4426195238971208E-4</v>
      </c>
      <c r="D45" s="22">
        <f t="shared" si="0"/>
        <v>7.5434318997689336E-3</v>
      </c>
      <c r="E45" s="22">
        <f t="shared" si="0"/>
        <v>1.1360299275724118E-7</v>
      </c>
      <c r="F45" s="22">
        <f t="shared" si="0"/>
        <v>4.3153410710518592E-3</v>
      </c>
      <c r="G45" s="22">
        <f t="shared" si="0"/>
        <v>1.7278496132216419E-3</v>
      </c>
      <c r="H45" s="22">
        <f t="shared" si="0"/>
        <v>4.914817676290764E-3</v>
      </c>
      <c r="I45" s="22">
        <f t="shared" si="0"/>
        <v>1.1023206327341903E-6</v>
      </c>
      <c r="J45" s="22">
        <f t="shared" si="0"/>
        <v>6.0709703304433226E-4</v>
      </c>
      <c r="K45" s="22">
        <f t="shared" si="0"/>
        <v>5.4358551805219204E-5</v>
      </c>
      <c r="L45" s="22">
        <f t="shared" si="0"/>
        <v>1.2904358052543898E-3</v>
      </c>
      <c r="M45" s="22">
        <f t="shared" si="0"/>
        <v>1.0375024575761389E-3</v>
      </c>
      <c r="N45" s="22">
        <f t="shared" si="0"/>
        <v>1.3649309524400401E-3</v>
      </c>
      <c r="O45" s="22">
        <f t="shared" si="0"/>
        <v>1.3004066640430277E-4</v>
      </c>
      <c r="P45" s="22">
        <f t="shared" si="0"/>
        <v>1.5972281176042646E-4</v>
      </c>
      <c r="Q45" s="22">
        <f t="shared" si="0"/>
        <v>2.4469185112881598E-4</v>
      </c>
      <c r="R45" s="22">
        <f t="shared" si="0"/>
        <v>7.5925161211285472E-4</v>
      </c>
      <c r="S45" s="22">
        <f t="shared" si="0"/>
        <v>4.0393663949496545E-3</v>
      </c>
      <c r="T45" s="22">
        <f t="shared" si="0"/>
        <v>3.5600403001978426E-6</v>
      </c>
      <c r="U45" s="22">
        <f t="shared" si="0"/>
        <v>1.6207428381755876E-5</v>
      </c>
      <c r="V45" s="22">
        <f t="shared" si="0"/>
        <v>1.5187743315785683E-3</v>
      </c>
      <c r="W45" s="22">
        <f t="shared" si="0"/>
        <v>2.8793465226321382E-5</v>
      </c>
      <c r="X45" s="22">
        <f t="shared" si="0"/>
        <v>2.6429443050978021E-6</v>
      </c>
      <c r="Y45" s="22">
        <f t="shared" si="0"/>
        <v>3.9538906869847205E-6</v>
      </c>
      <c r="Z45" s="22">
        <f t="shared" si="0"/>
        <v>3.4147042674185228E-9</v>
      </c>
      <c r="AA45" s="22">
        <f t="shared" si="0"/>
        <v>1.5478949027306023E-4</v>
      </c>
      <c r="AB45" s="22">
        <f t="shared" si="0"/>
        <v>5.9035659947466265E-7</v>
      </c>
      <c r="AC45" s="22">
        <f t="shared" si="0"/>
        <v>4.6712029494621487E-6</v>
      </c>
      <c r="AD45" s="22">
        <f t="shared" si="0"/>
        <v>1.9574223417773909E-6</v>
      </c>
      <c r="AE45" s="22">
        <f t="shared" si="0"/>
        <v>3.8755127082494231E-4</v>
      </c>
      <c r="AF45" s="22">
        <f t="shared" si="0"/>
        <v>2.0060790401732245E-4</v>
      </c>
      <c r="AG45" s="22">
        <f t="shared" si="0"/>
        <v>6.231660928895819E-7</v>
      </c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2" x14ac:dyDescent="0.3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2" x14ac:dyDescent="0.3">
      <c r="A47" s="38" t="s">
        <v>112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1:42" x14ac:dyDescent="0.3">
      <c r="B48" t="s">
        <v>0</v>
      </c>
      <c r="C48" t="s">
        <v>1</v>
      </c>
      <c r="D48" t="s">
        <v>3</v>
      </c>
      <c r="E48" t="s">
        <v>4</v>
      </c>
      <c r="F48" t="s">
        <v>5</v>
      </c>
      <c r="G48" t="s">
        <v>6</v>
      </c>
      <c r="H48" t="s">
        <v>7</v>
      </c>
      <c r="I48" t="s">
        <v>8</v>
      </c>
      <c r="J48" t="s">
        <v>9</v>
      </c>
      <c r="K48" t="s">
        <v>10</v>
      </c>
      <c r="L48" t="s">
        <v>11</v>
      </c>
      <c r="M48" t="s">
        <v>12</v>
      </c>
      <c r="N48" t="s">
        <v>13</v>
      </c>
      <c r="O48" t="s">
        <v>14</v>
      </c>
      <c r="P48" t="s">
        <v>15</v>
      </c>
      <c r="Q48" t="s">
        <v>16</v>
      </c>
      <c r="R48" t="s">
        <v>17</v>
      </c>
      <c r="S48" t="s">
        <v>18</v>
      </c>
      <c r="T48" t="s">
        <v>19</v>
      </c>
      <c r="U48" t="s">
        <v>20</v>
      </c>
      <c r="V48" t="s">
        <v>21</v>
      </c>
      <c r="W48" t="s">
        <v>22</v>
      </c>
      <c r="X48" t="s">
        <v>23</v>
      </c>
      <c r="Y48" t="s">
        <v>24</v>
      </c>
      <c r="Z48" t="s">
        <v>25</v>
      </c>
      <c r="AA48" t="s">
        <v>26</v>
      </c>
      <c r="AB48" t="s">
        <v>27</v>
      </c>
      <c r="AC48" t="s">
        <v>28</v>
      </c>
      <c r="AD48" t="s">
        <v>29</v>
      </c>
      <c r="AE48" t="s">
        <v>30</v>
      </c>
      <c r="AF48" t="s">
        <v>31</v>
      </c>
      <c r="AG48" t="s">
        <v>32</v>
      </c>
      <c r="AH48" s="24"/>
      <c r="AI48" s="24"/>
      <c r="AJ48" s="24"/>
      <c r="AK48" s="24"/>
      <c r="AL48" s="24"/>
      <c r="AM48" s="24"/>
      <c r="AN48" s="24"/>
      <c r="AO48" s="24"/>
      <c r="AP48" s="24"/>
    </row>
    <row r="49" spans="1:34" x14ac:dyDescent="0.3">
      <c r="A49" s="25" t="s">
        <v>44</v>
      </c>
      <c r="B49" s="23">
        <f>B14-B45</f>
        <v>1.2395182320703462E-3</v>
      </c>
      <c r="C49" s="23">
        <f t="shared" ref="C49:AG49" si="1">C14-C45</f>
        <v>4.4941057506049393E-4</v>
      </c>
      <c r="D49" s="23">
        <f t="shared" si="1"/>
        <v>-3.4563020544640726E-3</v>
      </c>
      <c r="E49" s="23">
        <f t="shared" si="1"/>
        <v>1.4669603847348102E-6</v>
      </c>
      <c r="F49" s="23">
        <f t="shared" si="1"/>
        <v>-1.6561899374348916E-3</v>
      </c>
      <c r="G49" s="23">
        <f t="shared" si="1"/>
        <v>-1.2661028765264507E-4</v>
      </c>
      <c r="H49" s="23">
        <f t="shared" si="1"/>
        <v>1.4108602550528919E-4</v>
      </c>
      <c r="I49" s="23">
        <f t="shared" si="1"/>
        <v>-1.9256495234833869E-7</v>
      </c>
      <c r="J49" s="23">
        <f t="shared" si="1"/>
        <v>-3.1713703265122439E-4</v>
      </c>
      <c r="K49" s="23">
        <f t="shared" si="1"/>
        <v>-5.0339138036717338E-5</v>
      </c>
      <c r="L49" s="23">
        <f t="shared" si="1"/>
        <v>-6.8385902901562257E-4</v>
      </c>
      <c r="M49" s="23">
        <f t="shared" si="1"/>
        <v>-4.1929943746678148E-4</v>
      </c>
      <c r="N49" s="23">
        <f t="shared" si="1"/>
        <v>3.0387229438544978E-5</v>
      </c>
      <c r="O49" s="23">
        <f t="shared" si="1"/>
        <v>-1.2881630154357428E-4</v>
      </c>
      <c r="P49" s="23">
        <f t="shared" si="1"/>
        <v>-8.5025131704876544E-5</v>
      </c>
      <c r="Q49" s="23">
        <f t="shared" si="1"/>
        <v>-1.610398519452314E-4</v>
      </c>
      <c r="R49" s="23">
        <f t="shared" si="1"/>
        <v>-2.1103357816392527E-4</v>
      </c>
      <c r="S49" s="23">
        <f t="shared" si="1"/>
        <v>8.3705774671308589E-4</v>
      </c>
      <c r="T49" s="23">
        <f t="shared" si="1"/>
        <v>-1.8413602462986889E-6</v>
      </c>
      <c r="U49" s="23">
        <f t="shared" si="1"/>
        <v>-9.6366817724614406E-6</v>
      </c>
      <c r="V49" s="23">
        <f t="shared" si="1"/>
        <v>-5.4469169543744074E-4</v>
      </c>
      <c r="W49" s="23">
        <f t="shared" si="1"/>
        <v>3.1979951071573039E-5</v>
      </c>
      <c r="X49" s="23">
        <f t="shared" si="1"/>
        <v>-2.6066902845577181E-6</v>
      </c>
      <c r="Y49" s="23">
        <f t="shared" si="1"/>
        <v>2.9840923308430941E-6</v>
      </c>
      <c r="Z49" s="23">
        <f t="shared" si="1"/>
        <v>-3.4147042674185228E-9</v>
      </c>
      <c r="AA49" s="23">
        <f t="shared" si="1"/>
        <v>-6.5355491525405406E-5</v>
      </c>
      <c r="AB49" s="23">
        <f t="shared" si="1"/>
        <v>-5.7585152332049406E-7</v>
      </c>
      <c r="AC49" s="23">
        <f t="shared" si="1"/>
        <v>-8.7648337313911344E-7</v>
      </c>
      <c r="AD49" s="23">
        <f t="shared" si="1"/>
        <v>-1.9574223417773909E-6</v>
      </c>
      <c r="AE49" s="23">
        <f t="shared" si="1"/>
        <v>-3.3964805084693751E-4</v>
      </c>
      <c r="AF49" s="23">
        <f t="shared" si="1"/>
        <v>-1.5255648596785678E-4</v>
      </c>
      <c r="AG49" s="23">
        <f t="shared" si="1"/>
        <v>-6.231660928895819E-7</v>
      </c>
      <c r="AH49" s="23">
        <f>AVERAGE(B49:AG49)</f>
        <v>-1.7757269770541726E-4</v>
      </c>
    </row>
    <row r="50" spans="1:34" x14ac:dyDescent="0.3">
      <c r="A50" s="25" t="s">
        <v>45</v>
      </c>
      <c r="B50" s="23">
        <f>B15-B45</f>
        <v>-9.1812546184487733E-4</v>
      </c>
      <c r="C50" s="23">
        <f t="shared" ref="C50:AG50" si="2">C15-C45</f>
        <v>3.550047825835994E-4</v>
      </c>
      <c r="D50" s="23">
        <f t="shared" si="2"/>
        <v>3.4810998678566083E-3</v>
      </c>
      <c r="E50" s="23">
        <f t="shared" si="2"/>
        <v>6.025897876688446E-7</v>
      </c>
      <c r="F50" s="23">
        <f t="shared" si="2"/>
        <v>-2.6766821173461732E-3</v>
      </c>
      <c r="G50" s="23">
        <f t="shared" si="2"/>
        <v>-5.9340827420424147E-4</v>
      </c>
      <c r="H50" s="23">
        <f t="shared" si="2"/>
        <v>-2.473196554782957E-3</v>
      </c>
      <c r="I50" s="23">
        <f t="shared" si="2"/>
        <v>-4.5032906179099665E-7</v>
      </c>
      <c r="J50" s="23">
        <f t="shared" si="2"/>
        <v>-5.2806494996028271E-4</v>
      </c>
      <c r="K50" s="23">
        <f t="shared" si="2"/>
        <v>4.4111904945330394E-4</v>
      </c>
      <c r="L50" s="23">
        <f t="shared" si="2"/>
        <v>-7.3025343098950661E-4</v>
      </c>
      <c r="M50" s="23">
        <f t="shared" si="2"/>
        <v>-5.2463168505511117E-4</v>
      </c>
      <c r="N50" s="23">
        <f t="shared" si="2"/>
        <v>-7.3791796539990969E-4</v>
      </c>
      <c r="O50" s="23">
        <f t="shared" si="2"/>
        <v>-1.1534828807556081E-4</v>
      </c>
      <c r="P50" s="23">
        <f t="shared" si="2"/>
        <v>2.9712273328525845E-5</v>
      </c>
      <c r="Q50" s="23">
        <f t="shared" si="2"/>
        <v>-1.1957745284483007E-4</v>
      </c>
      <c r="R50" s="23">
        <f t="shared" si="2"/>
        <v>-5.4334740210418948E-4</v>
      </c>
      <c r="S50" s="23">
        <f t="shared" si="2"/>
        <v>-1.1523303923622235E-3</v>
      </c>
      <c r="T50" s="23">
        <f t="shared" si="2"/>
        <v>-2.9119185290304849E-6</v>
      </c>
      <c r="U50" s="23">
        <f t="shared" si="2"/>
        <v>-1.3331177035800575E-5</v>
      </c>
      <c r="V50" s="23">
        <f t="shared" si="2"/>
        <v>-5.7126950541803122E-4</v>
      </c>
      <c r="W50" s="23">
        <f t="shared" si="2"/>
        <v>-8.4830030398731898E-6</v>
      </c>
      <c r="X50" s="23">
        <f t="shared" si="2"/>
        <v>-1.9708908592788509E-6</v>
      </c>
      <c r="Y50" s="23">
        <f t="shared" si="2"/>
        <v>-5.4187166635589548E-7</v>
      </c>
      <c r="Z50" s="23">
        <f t="shared" si="2"/>
        <v>-3.4147042674185228E-9</v>
      </c>
      <c r="AA50" s="23">
        <f t="shared" si="2"/>
        <v>-1.0337306554478141E-4</v>
      </c>
      <c r="AB50" s="23">
        <f t="shared" si="2"/>
        <v>-5.9035659947466265E-7</v>
      </c>
      <c r="AC50" s="23">
        <f t="shared" si="2"/>
        <v>5.1462032305355392E-7</v>
      </c>
      <c r="AD50" s="23">
        <f t="shared" si="2"/>
        <v>-1.6842936429247316E-6</v>
      </c>
      <c r="AE50" s="23">
        <f t="shared" si="2"/>
        <v>-3.3055738811882325E-4</v>
      </c>
      <c r="AF50" s="23">
        <f t="shared" si="2"/>
        <v>-1.719056136323811E-4</v>
      </c>
      <c r="AG50" s="23">
        <f t="shared" si="2"/>
        <v>-5.9246825580142518E-7</v>
      </c>
      <c r="AH50" s="23">
        <f t="shared" ref="AH50:AH77" si="3">AVERAGE(B50:AG50)</f>
        <v>-2.5039050274205374E-4</v>
      </c>
    </row>
    <row r="51" spans="1:34" x14ac:dyDescent="0.3">
      <c r="A51" s="25" t="s">
        <v>46</v>
      </c>
      <c r="B51" s="23">
        <f>B16-B45</f>
        <v>-1.4107663807776914E-3</v>
      </c>
      <c r="C51" s="23">
        <f t="shared" ref="C51:AG51" si="4">C16-C45</f>
        <v>1.9301586496245924E-4</v>
      </c>
      <c r="D51" s="23">
        <f t="shared" si="4"/>
        <v>-3.2607721971216206E-3</v>
      </c>
      <c r="E51" s="23">
        <f t="shared" si="4"/>
        <v>-1.1360299275724118E-7</v>
      </c>
      <c r="F51" s="23">
        <f t="shared" si="4"/>
        <v>-9.5243734089279879E-4</v>
      </c>
      <c r="G51" s="23">
        <f t="shared" si="4"/>
        <v>-3.552497296549083E-4</v>
      </c>
      <c r="H51" s="23">
        <f t="shared" si="4"/>
        <v>-1.9862973455041441E-3</v>
      </c>
      <c r="I51" s="23">
        <f t="shared" si="4"/>
        <v>-8.445565232915323E-7</v>
      </c>
      <c r="J51" s="23">
        <f t="shared" si="4"/>
        <v>-3.7428982713988586E-4</v>
      </c>
      <c r="K51" s="23">
        <f t="shared" si="4"/>
        <v>-5.0571370832230782E-5</v>
      </c>
      <c r="L51" s="23">
        <f t="shared" si="4"/>
        <v>-5.2430704825082261E-4</v>
      </c>
      <c r="M51" s="23">
        <f t="shared" si="4"/>
        <v>-9.4174079298972048E-5</v>
      </c>
      <c r="N51" s="23">
        <f t="shared" si="4"/>
        <v>-5.3774480521808399E-4</v>
      </c>
      <c r="O51" s="23">
        <f t="shared" si="4"/>
        <v>-9.8556998556998559E-5</v>
      </c>
      <c r="P51" s="23">
        <f t="shared" si="4"/>
        <v>-8.3345087031041739E-5</v>
      </c>
      <c r="Q51" s="23">
        <f t="shared" si="4"/>
        <v>-1.9982169267844405E-4</v>
      </c>
      <c r="R51" s="23">
        <f t="shared" si="4"/>
        <v>1.0224004467347268E-4</v>
      </c>
      <c r="S51" s="23">
        <f t="shared" si="4"/>
        <v>-2.2693268076416952E-3</v>
      </c>
      <c r="T51" s="23">
        <f t="shared" si="4"/>
        <v>-3.450091071160523E-6</v>
      </c>
      <c r="U51" s="23">
        <f t="shared" si="4"/>
        <v>-1.2215389875731709E-5</v>
      </c>
      <c r="V51" s="23">
        <f t="shared" si="4"/>
        <v>-7.1928968147668229E-4</v>
      </c>
      <c r="W51" s="23">
        <f t="shared" si="4"/>
        <v>-2.3715849679709335E-5</v>
      </c>
      <c r="X51" s="23">
        <f t="shared" si="4"/>
        <v>-2.2251931575732702E-6</v>
      </c>
      <c r="Y51" s="23">
        <f t="shared" si="4"/>
        <v>-3.586734651369745E-6</v>
      </c>
      <c r="Z51" s="23">
        <f t="shared" si="4"/>
        <v>-3.4147042674185228E-9</v>
      </c>
      <c r="AA51" s="23">
        <f t="shared" si="4"/>
        <v>-1.1974203922394798E-4</v>
      </c>
      <c r="AB51" s="23">
        <f t="shared" si="4"/>
        <v>-5.9035659947466265E-7</v>
      </c>
      <c r="AC51" s="23">
        <f t="shared" si="4"/>
        <v>3.3412902069944225E-7</v>
      </c>
      <c r="AD51" s="23">
        <f t="shared" si="4"/>
        <v>-8.1938609655797756E-7</v>
      </c>
      <c r="AE51" s="23">
        <f t="shared" si="4"/>
        <v>-3.4040315896463966E-4</v>
      </c>
      <c r="AF51" s="23">
        <f t="shared" si="4"/>
        <v>-1.8646105021983029E-4</v>
      </c>
      <c r="AG51" s="23">
        <f t="shared" si="4"/>
        <v>-3.1618772200801438E-7</v>
      </c>
      <c r="AH51" s="23">
        <f t="shared" si="3"/>
        <v>-4.1612023015317838E-4</v>
      </c>
    </row>
    <row r="52" spans="1:34" x14ac:dyDescent="0.3">
      <c r="A52" s="25" t="s">
        <v>47</v>
      </c>
      <c r="B52" s="23">
        <f>B17-B45</f>
        <v>-6.4526367014489452E-4</v>
      </c>
      <c r="C52" s="23">
        <f t="shared" ref="C52:AG52" si="5">C17-C45</f>
        <v>1.6524770577597974E-3</v>
      </c>
      <c r="D52" s="23">
        <f t="shared" si="5"/>
        <v>-4.3179659347419921E-3</v>
      </c>
      <c r="E52" s="23">
        <f t="shared" si="5"/>
        <v>-1.481778166398797E-8</v>
      </c>
      <c r="F52" s="23">
        <f t="shared" si="5"/>
        <v>-1.951041519429268E-3</v>
      </c>
      <c r="G52" s="23">
        <f t="shared" si="5"/>
        <v>-6.6424729962145891E-5</v>
      </c>
      <c r="H52" s="23">
        <f t="shared" si="5"/>
        <v>-1.7458379832317509E-3</v>
      </c>
      <c r="I52" s="23">
        <f t="shared" si="5"/>
        <v>-1.0871580380610927E-6</v>
      </c>
      <c r="J52" s="23">
        <f t="shared" si="5"/>
        <v>-2.5323545429256362E-4</v>
      </c>
      <c r="K52" s="23">
        <f t="shared" si="5"/>
        <v>-4.9999720874043849E-5</v>
      </c>
      <c r="L52" s="23">
        <f t="shared" si="5"/>
        <v>-7.0909413413883726E-4</v>
      </c>
      <c r="M52" s="23">
        <f t="shared" si="5"/>
        <v>-3.2364742389809722E-4</v>
      </c>
      <c r="N52" s="23">
        <f t="shared" si="5"/>
        <v>-3.7362575759193172E-4</v>
      </c>
      <c r="O52" s="23">
        <f t="shared" si="5"/>
        <v>-1.1010101010101011E-4</v>
      </c>
      <c r="P52" s="23">
        <f t="shared" si="5"/>
        <v>-9.3304777705115056E-5</v>
      </c>
      <c r="Q52" s="23">
        <f t="shared" si="5"/>
        <v>-2.1584665448149884E-4</v>
      </c>
      <c r="R52" s="23">
        <f t="shared" si="5"/>
        <v>-3.3326763499816038E-4</v>
      </c>
      <c r="S52" s="23">
        <f t="shared" si="5"/>
        <v>-1.5893460509777092E-3</v>
      </c>
      <c r="T52" s="23">
        <f t="shared" si="5"/>
        <v>-3.4963854833867629E-6</v>
      </c>
      <c r="U52" s="23">
        <f t="shared" si="5"/>
        <v>-1.2698897645094885E-5</v>
      </c>
      <c r="V52" s="23">
        <f t="shared" si="5"/>
        <v>-1.0649323301685151E-3</v>
      </c>
      <c r="W52" s="23">
        <f t="shared" si="5"/>
        <v>-1.424891758280376E-5</v>
      </c>
      <c r="X52" s="23">
        <f t="shared" si="5"/>
        <v>-3.6330896535445935E-7</v>
      </c>
      <c r="Y52" s="23">
        <f t="shared" si="5"/>
        <v>-3.8905879222235181E-6</v>
      </c>
      <c r="Z52" s="23">
        <f t="shared" si="5"/>
        <v>-3.4147042674185228E-9</v>
      </c>
      <c r="AA52" s="23">
        <f t="shared" si="5"/>
        <v>-1.0445989081103038E-4</v>
      </c>
      <c r="AB52" s="23">
        <f t="shared" si="5"/>
        <v>-5.4684137101215676E-7</v>
      </c>
      <c r="AC52" s="23">
        <f t="shared" si="5"/>
        <v>-4.5215272353148367E-6</v>
      </c>
      <c r="AD52" s="23">
        <f t="shared" si="5"/>
        <v>-1.9574223417773909E-6</v>
      </c>
      <c r="AE52" s="23">
        <f t="shared" si="5"/>
        <v>-2.6217395797069679E-4</v>
      </c>
      <c r="AF52" s="23">
        <f t="shared" si="5"/>
        <v>-1.9364898439729042E-4</v>
      </c>
      <c r="AG52" s="23">
        <f t="shared" si="5"/>
        <v>-3.1618772200801438E-7</v>
      </c>
      <c r="AH52" s="23">
        <f t="shared" si="3"/>
        <v>-3.9980893840467881E-4</v>
      </c>
    </row>
    <row r="53" spans="1:34" x14ac:dyDescent="0.3">
      <c r="A53" s="25" t="s">
        <v>48</v>
      </c>
      <c r="B53" s="23">
        <f>B18-B45</f>
        <v>-1.1907056478978196E-3</v>
      </c>
      <c r="C53" s="23">
        <f t="shared" ref="C53:AG53" si="6">C18-C45</f>
        <v>-2.2917463956830648E-5</v>
      </c>
      <c r="D53" s="23">
        <f t="shared" si="6"/>
        <v>-4.0819071645934587E-3</v>
      </c>
      <c r="E53" s="23">
        <f t="shared" si="6"/>
        <v>-1.1360299275724118E-7</v>
      </c>
      <c r="F53" s="23">
        <f t="shared" si="6"/>
        <v>-1.9312442798784294E-3</v>
      </c>
      <c r="G53" s="23">
        <f t="shared" si="6"/>
        <v>-7.9290078762294346E-4</v>
      </c>
      <c r="H53" s="23">
        <f t="shared" si="6"/>
        <v>-1.097036464741847E-3</v>
      </c>
      <c r="I53" s="23">
        <f t="shared" si="6"/>
        <v>-8.5971911796462981E-7</v>
      </c>
      <c r="J53" s="23">
        <f t="shared" si="6"/>
        <v>-4.4993201572261885E-4</v>
      </c>
      <c r="K53" s="23">
        <f t="shared" si="6"/>
        <v>-5.3697581541065565E-5</v>
      </c>
      <c r="L53" s="23">
        <f t="shared" si="6"/>
        <v>-7.396780959622939E-4</v>
      </c>
      <c r="M53" s="23">
        <f t="shared" si="6"/>
        <v>-1.9719020140226799E-5</v>
      </c>
      <c r="N53" s="23">
        <f t="shared" si="6"/>
        <v>-7.9209545457974422E-4</v>
      </c>
      <c r="O53" s="23">
        <f t="shared" si="6"/>
        <v>-1.0419782237964056E-4</v>
      </c>
      <c r="P53" s="23">
        <f t="shared" si="6"/>
        <v>-9.9446185029563824E-5</v>
      </c>
      <c r="Q53" s="23">
        <f t="shared" si="6"/>
        <v>-1.96659430010617E-4</v>
      </c>
      <c r="R53" s="23">
        <f t="shared" si="6"/>
        <v>2.9140656781369756E-4</v>
      </c>
      <c r="S53" s="23">
        <f t="shared" si="6"/>
        <v>-1.3796725775888558E-3</v>
      </c>
      <c r="T53" s="23">
        <f t="shared" si="6"/>
        <v>-1.9050150631097688E-6</v>
      </c>
      <c r="U53" s="23">
        <f t="shared" si="6"/>
        <v>-1.3070826698451174E-5</v>
      </c>
      <c r="V53" s="23">
        <f t="shared" si="6"/>
        <v>3.4285243756017564E-4</v>
      </c>
      <c r="W53" s="23">
        <f t="shared" si="6"/>
        <v>1.4253431018845202E-5</v>
      </c>
      <c r="X53" s="23">
        <f t="shared" si="6"/>
        <v>1.5149568026033309E-5</v>
      </c>
      <c r="Y53" s="23">
        <f t="shared" si="6"/>
        <v>-2.5232482033815395E-6</v>
      </c>
      <c r="Z53" s="23">
        <f t="shared" si="6"/>
        <v>-3.4147042674185228E-9</v>
      </c>
      <c r="AA53" s="23">
        <f t="shared" si="6"/>
        <v>-7.7939223284621505E-5</v>
      </c>
      <c r="AB53" s="23">
        <f t="shared" si="6"/>
        <v>-5.9035659947466265E-7</v>
      </c>
      <c r="AC53" s="23">
        <f t="shared" si="6"/>
        <v>-3.5838529084507917E-6</v>
      </c>
      <c r="AD53" s="23">
        <f t="shared" si="6"/>
        <v>-1.6615329180203435E-6</v>
      </c>
      <c r="AE53" s="23">
        <f t="shared" si="6"/>
        <v>-3.1153705364292574E-4</v>
      </c>
      <c r="AF53" s="23">
        <f t="shared" si="6"/>
        <v>-1.9931449225548404E-4</v>
      </c>
      <c r="AG53" s="23">
        <f t="shared" si="6"/>
        <v>-6.0781717434550354E-7</v>
      </c>
      <c r="AH53" s="23">
        <f t="shared" si="3"/>
        <v>-4.0318306696220189E-4</v>
      </c>
    </row>
    <row r="54" spans="1:34" x14ac:dyDescent="0.3">
      <c r="A54" s="25" t="s">
        <v>49</v>
      </c>
      <c r="B54" s="23">
        <f>B19-B45</f>
        <v>-6.3156824884382044E-4</v>
      </c>
      <c r="C54" s="23">
        <f t="shared" ref="C54:AG54" si="7">C19-C45</f>
        <v>3.9496633706086475E-4</v>
      </c>
      <c r="D54" s="23">
        <f t="shared" si="7"/>
        <v>-2.8718379741450488E-3</v>
      </c>
      <c r="E54" s="23">
        <f t="shared" si="7"/>
        <v>-1.481778166398797E-8</v>
      </c>
      <c r="F54" s="23">
        <f t="shared" si="7"/>
        <v>-1.7024087733000914E-3</v>
      </c>
      <c r="G54" s="23">
        <f t="shared" si="7"/>
        <v>-6.2570476132152875E-4</v>
      </c>
      <c r="H54" s="23">
        <f t="shared" si="7"/>
        <v>6.4109079463187113E-4</v>
      </c>
      <c r="I54" s="23">
        <f t="shared" si="7"/>
        <v>-6.4744279254126448E-7</v>
      </c>
      <c r="J54" s="23">
        <f t="shared" si="7"/>
        <v>-3.5339236774457422E-4</v>
      </c>
      <c r="K54" s="23">
        <f t="shared" si="7"/>
        <v>-5.0178361485977266E-5</v>
      </c>
      <c r="L54" s="23">
        <f t="shared" si="7"/>
        <v>-6.9192851340408755E-4</v>
      </c>
      <c r="M54" s="23">
        <f t="shared" si="7"/>
        <v>-8.654559745166295E-5</v>
      </c>
      <c r="N54" s="23">
        <f t="shared" si="7"/>
        <v>-1.3553051948638644E-4</v>
      </c>
      <c r="O54" s="23">
        <f t="shared" si="7"/>
        <v>1.9524684070138616E-4</v>
      </c>
      <c r="P54" s="23">
        <f t="shared" si="7"/>
        <v>-5.5190271384599599E-5</v>
      </c>
      <c r="Q54" s="23">
        <f t="shared" si="7"/>
        <v>-1.5754450999514477E-4</v>
      </c>
      <c r="R54" s="23">
        <f t="shared" si="7"/>
        <v>-7.2633648580222436E-4</v>
      </c>
      <c r="S54" s="23">
        <f t="shared" si="7"/>
        <v>1.7861090800834808E-3</v>
      </c>
      <c r="T54" s="23">
        <f t="shared" si="7"/>
        <v>-3.4790250788019231E-6</v>
      </c>
      <c r="U54" s="23">
        <f t="shared" si="7"/>
        <v>-8.8804260306369869E-6</v>
      </c>
      <c r="V54" s="23">
        <f t="shared" si="7"/>
        <v>-7.7034739833135391E-4</v>
      </c>
      <c r="W54" s="23">
        <f t="shared" si="7"/>
        <v>-1.5659366345751553E-5</v>
      </c>
      <c r="X54" s="23">
        <f t="shared" si="7"/>
        <v>1.9254990783809525E-6</v>
      </c>
      <c r="Y54" s="23">
        <f t="shared" si="7"/>
        <v>-1.7129728144381454E-6</v>
      </c>
      <c r="Z54" s="23">
        <f t="shared" si="7"/>
        <v>-3.4147042674185228E-9</v>
      </c>
      <c r="AA54" s="23">
        <f t="shared" si="7"/>
        <v>-1.2229394756969926E-4</v>
      </c>
      <c r="AB54" s="23">
        <f t="shared" si="7"/>
        <v>-5.9035659947466265E-7</v>
      </c>
      <c r="AC54" s="23">
        <f t="shared" si="7"/>
        <v>-3.9448355131590155E-6</v>
      </c>
      <c r="AD54" s="23">
        <f t="shared" si="7"/>
        <v>-1.9574223417773909E-6</v>
      </c>
      <c r="AE54" s="23">
        <f t="shared" si="7"/>
        <v>-1.3401113517114995E-4</v>
      </c>
      <c r="AF54" s="23">
        <f t="shared" si="7"/>
        <v>-1.9862224370689448E-4</v>
      </c>
      <c r="AG54" s="23">
        <f t="shared" si="7"/>
        <v>-1.6269853656723068E-7</v>
      </c>
      <c r="AH54" s="23">
        <f t="shared" si="3"/>
        <v>-1.9784860425397943E-4</v>
      </c>
    </row>
    <row r="55" spans="1:34" x14ac:dyDescent="0.3">
      <c r="A55" s="25" t="s">
        <v>50</v>
      </c>
      <c r="B55" s="23">
        <f>B20-B45</f>
        <v>-2.2215587889385388E-4</v>
      </c>
      <c r="C55" s="23">
        <f t="shared" ref="C55:AG55" si="8">C20-C45</f>
        <v>-1.2063768103615568E-4</v>
      </c>
      <c r="D55" s="23">
        <f t="shared" si="8"/>
        <v>-2.0636220590248763E-3</v>
      </c>
      <c r="E55" s="23">
        <f t="shared" si="8"/>
        <v>-1.1360299275724118E-7</v>
      </c>
      <c r="F55" s="23">
        <f t="shared" si="8"/>
        <v>-1.2921590548814698E-3</v>
      </c>
      <c r="G55" s="23">
        <f t="shared" si="8"/>
        <v>-7.4016984026330939E-4</v>
      </c>
      <c r="H55" s="23">
        <f t="shared" si="8"/>
        <v>-1.2603885884339139E-3</v>
      </c>
      <c r="I55" s="23">
        <f t="shared" si="8"/>
        <v>-9.3553209133011746E-7</v>
      </c>
      <c r="J55" s="23">
        <f t="shared" si="8"/>
        <v>-4.1063817763113767E-4</v>
      </c>
      <c r="K55" s="23">
        <f t="shared" si="8"/>
        <v>1.3015933626080636E-4</v>
      </c>
      <c r="L55" s="23">
        <f t="shared" si="8"/>
        <v>-5.4199626148406053E-4</v>
      </c>
      <c r="M55" s="23">
        <f t="shared" si="8"/>
        <v>-5.3214580694527366E-4</v>
      </c>
      <c r="N55" s="23">
        <f t="shared" si="8"/>
        <v>-4.4814740261680272E-4</v>
      </c>
      <c r="O55" s="23">
        <f t="shared" si="8"/>
        <v>-6.3400236127508859E-5</v>
      </c>
      <c r="P55" s="23">
        <f t="shared" si="8"/>
        <v>-8.7778314962237401E-5</v>
      </c>
      <c r="Q55" s="23">
        <f t="shared" si="8"/>
        <v>-1.9286152998740212E-4</v>
      </c>
      <c r="R55" s="23">
        <f t="shared" si="8"/>
        <v>-2.760504979420098E-5</v>
      </c>
      <c r="S55" s="23">
        <f t="shared" si="8"/>
        <v>3.1738550551365721E-3</v>
      </c>
      <c r="T55" s="23">
        <f t="shared" si="8"/>
        <v>-3.3285682390666436E-6</v>
      </c>
      <c r="U55" s="23">
        <f t="shared" si="8"/>
        <v>-1.3095621968674927E-5</v>
      </c>
      <c r="V55" s="23">
        <f t="shared" si="8"/>
        <v>-2.8932443979758885E-4</v>
      </c>
      <c r="W55" s="23">
        <f t="shared" si="8"/>
        <v>-8.9230630539129032E-6</v>
      </c>
      <c r="X55" s="23">
        <f t="shared" si="8"/>
        <v>-2.3977273517098133E-6</v>
      </c>
      <c r="Y55" s="23">
        <f t="shared" si="8"/>
        <v>-3.8272851574623148E-6</v>
      </c>
      <c r="Z55" s="23">
        <f t="shared" si="8"/>
        <v>-3.4147042674185228E-9</v>
      </c>
      <c r="AA55" s="23">
        <f t="shared" si="8"/>
        <v>-4.6431945713070277E-5</v>
      </c>
      <c r="AB55" s="23">
        <f t="shared" si="8"/>
        <v>-5.9035659947466265E-7</v>
      </c>
      <c r="AC55" s="23">
        <f t="shared" si="8"/>
        <v>-4.0372822777794146E-6</v>
      </c>
      <c r="AD55" s="23">
        <f t="shared" si="8"/>
        <v>-1.1380362452194133E-6</v>
      </c>
      <c r="AE55" s="23">
        <f t="shared" si="8"/>
        <v>-2.2252239170113714E-4</v>
      </c>
      <c r="AF55" s="23">
        <f t="shared" si="8"/>
        <v>-1.9792999515830489E-4</v>
      </c>
      <c r="AG55" s="23">
        <f t="shared" si="8"/>
        <v>-6.231660928895819E-7</v>
      </c>
      <c r="AH55" s="23">
        <f t="shared" si="3"/>
        <v>-1.7171605999467091E-4</v>
      </c>
    </row>
    <row r="56" spans="1:34" x14ac:dyDescent="0.3">
      <c r="A56" s="25" t="s">
        <v>51</v>
      </c>
      <c r="B56" s="23">
        <f>B21-B45</f>
        <v>-1.3080131736000295E-3</v>
      </c>
      <c r="C56" s="23">
        <f t="shared" ref="C56:AG56" si="9">C21-C45</f>
        <v>-2.1813256640579749E-4</v>
      </c>
      <c r="D56" s="23">
        <f t="shared" si="9"/>
        <v>-2.8218258617198769E-3</v>
      </c>
      <c r="E56" s="23">
        <f t="shared" si="9"/>
        <v>-1.1360299275724118E-7</v>
      </c>
      <c r="F56" s="23">
        <f t="shared" si="9"/>
        <v>-1.5651497179080807E-3</v>
      </c>
      <c r="G56" s="23">
        <f t="shared" si="9"/>
        <v>-3.8358511052476109E-4</v>
      </c>
      <c r="H56" s="23">
        <f t="shared" si="9"/>
        <v>-1.9877757747446133E-3</v>
      </c>
      <c r="I56" s="23">
        <f t="shared" si="9"/>
        <v>-1.1023206327341903E-6</v>
      </c>
      <c r="J56" s="23">
        <f t="shared" si="9"/>
        <v>-3.2915668906900259E-4</v>
      </c>
      <c r="K56" s="23">
        <f t="shared" si="9"/>
        <v>2.1778255641414699E-4</v>
      </c>
      <c r="L56" s="23">
        <f t="shared" si="9"/>
        <v>-3.9026736863784857E-4</v>
      </c>
      <c r="M56" s="23">
        <f t="shared" si="9"/>
        <v>-5.7045639258938765E-4</v>
      </c>
      <c r="N56" s="23">
        <f t="shared" si="9"/>
        <v>-4.4963419915366228E-5</v>
      </c>
      <c r="O56" s="23">
        <f t="shared" si="9"/>
        <v>-7.328260964624601E-5</v>
      </c>
      <c r="P56" s="23">
        <f t="shared" si="9"/>
        <v>-4.2252319697819122E-5</v>
      </c>
      <c r="Q56" s="23">
        <f t="shared" si="9"/>
        <v>-2.1840778203034743E-4</v>
      </c>
      <c r="R56" s="23">
        <f t="shared" si="9"/>
        <v>-7.4658335874948345E-4</v>
      </c>
      <c r="S56" s="23">
        <f t="shared" si="9"/>
        <v>-2.5354269137192222E-4</v>
      </c>
      <c r="T56" s="23">
        <f t="shared" si="9"/>
        <v>-3.5484666971412828E-6</v>
      </c>
      <c r="U56" s="23">
        <f t="shared" si="9"/>
        <v>-7.8018317759037504E-6</v>
      </c>
      <c r="V56" s="23">
        <f t="shared" si="9"/>
        <v>-7.0919614515548707E-5</v>
      </c>
      <c r="W56" s="23">
        <f t="shared" si="9"/>
        <v>-1.0141690785099793E-5</v>
      </c>
      <c r="X56" s="23">
        <f t="shared" si="9"/>
        <v>-2.6157756294641491E-6</v>
      </c>
      <c r="Y56" s="23">
        <f t="shared" si="9"/>
        <v>-3.8905879222235181E-6</v>
      </c>
      <c r="Z56" s="23">
        <f t="shared" si="9"/>
        <v>-3.4147042674185228E-9</v>
      </c>
      <c r="AA56" s="23">
        <f t="shared" si="9"/>
        <v>1.06930287261813E-4</v>
      </c>
      <c r="AB56" s="23">
        <f t="shared" si="9"/>
        <v>-5.9035659947466265E-7</v>
      </c>
      <c r="AC56" s="23">
        <f t="shared" si="9"/>
        <v>2.8522027998836367E-6</v>
      </c>
      <c r="AD56" s="23">
        <f t="shared" si="9"/>
        <v>-1.7298150927335081E-6</v>
      </c>
      <c r="AE56" s="23">
        <f t="shared" si="9"/>
        <v>-2.3471319275692853E-4</v>
      </c>
      <c r="AF56" s="23">
        <f t="shared" si="9"/>
        <v>-1.6980024116693387E-4</v>
      </c>
      <c r="AG56" s="23">
        <f t="shared" si="9"/>
        <v>-6.231660928895819E-7</v>
      </c>
      <c r="AH56" s="23">
        <f t="shared" si="3"/>
        <v>-3.4791949585933875E-4</v>
      </c>
    </row>
    <row r="57" spans="1:34" x14ac:dyDescent="0.3">
      <c r="A57" s="25" t="s">
        <v>52</v>
      </c>
      <c r="B57" s="23">
        <f>B22-B45</f>
        <v>2.7525290524900458E-3</v>
      </c>
      <c r="C57" s="23">
        <f t="shared" ref="C57:AG57" si="10">C22-C45</f>
        <v>-1.1909723152995805E-4</v>
      </c>
      <c r="D57" s="23">
        <f t="shared" si="10"/>
        <v>1.7764893533864555E-3</v>
      </c>
      <c r="E57" s="23">
        <f t="shared" si="10"/>
        <v>9.8785211093253264E-9</v>
      </c>
      <c r="F57" s="23">
        <f t="shared" si="10"/>
        <v>-1.3366933650283902E-3</v>
      </c>
      <c r="G57" s="23">
        <f t="shared" si="10"/>
        <v>-3.4045433859177052E-4</v>
      </c>
      <c r="H57" s="23">
        <f t="shared" si="10"/>
        <v>3.9359754294598483E-3</v>
      </c>
      <c r="I57" s="23">
        <f t="shared" si="10"/>
        <v>-1.0719954433879953E-6</v>
      </c>
      <c r="J57" s="23">
        <f t="shared" si="10"/>
        <v>-4.3565931966677051E-4</v>
      </c>
      <c r="K57" s="23">
        <f t="shared" si="10"/>
        <v>3.0608461089283461E-4</v>
      </c>
      <c r="L57" s="23">
        <f t="shared" si="10"/>
        <v>-2.4570450645721993E-4</v>
      </c>
      <c r="M57" s="23">
        <f t="shared" si="10"/>
        <v>-1.5898926677588849E-4</v>
      </c>
      <c r="N57" s="23">
        <f t="shared" si="10"/>
        <v>1.5515129870801543E-4</v>
      </c>
      <c r="O57" s="23">
        <f t="shared" si="10"/>
        <v>-8.6050986050986066E-5</v>
      </c>
      <c r="P57" s="23">
        <f t="shared" si="10"/>
        <v>-2.6424530402217525E-5</v>
      </c>
      <c r="Q57" s="23">
        <f t="shared" si="10"/>
        <v>-1.8133512900849076E-4</v>
      </c>
      <c r="R57" s="23">
        <f t="shared" si="10"/>
        <v>-7.4390346665327979E-4</v>
      </c>
      <c r="S57" s="23">
        <f t="shared" si="10"/>
        <v>5.7900897990582857E-3</v>
      </c>
      <c r="T57" s="23">
        <f t="shared" si="10"/>
        <v>-3.4095834604625631E-6</v>
      </c>
      <c r="U57" s="23">
        <f t="shared" si="10"/>
        <v>1.0748749641996752E-6</v>
      </c>
      <c r="V57" s="23">
        <f t="shared" si="10"/>
        <v>-1.02348825429942E-4</v>
      </c>
      <c r="W57" s="23">
        <f t="shared" si="10"/>
        <v>6.4677538473733909E-6</v>
      </c>
      <c r="X57" s="23">
        <f t="shared" si="10"/>
        <v>-1.6166497670136943E-6</v>
      </c>
      <c r="Y57" s="23">
        <f t="shared" si="10"/>
        <v>-3.1499455745174461E-6</v>
      </c>
      <c r="Z57" s="23">
        <f t="shared" si="10"/>
        <v>-3.4147042674185228E-9</v>
      </c>
      <c r="AA57" s="23">
        <f t="shared" si="10"/>
        <v>-6.0478096764371404E-5</v>
      </c>
      <c r="AB57" s="23">
        <f t="shared" si="10"/>
        <v>-5.9035659947466265E-7</v>
      </c>
      <c r="AC57" s="23">
        <f t="shared" si="10"/>
        <v>-2.6285696740400045E-6</v>
      </c>
      <c r="AD57" s="23">
        <f t="shared" si="10"/>
        <v>-1.8208579923510614E-6</v>
      </c>
      <c r="AE57" s="23">
        <f t="shared" si="10"/>
        <v>-3.2331254523398098E-4</v>
      </c>
      <c r="AF57" s="23">
        <f t="shared" si="10"/>
        <v>-1.9566847640370213E-4</v>
      </c>
      <c r="AG57" s="23">
        <f t="shared" si="10"/>
        <v>-5.4642150016918999E-7</v>
      </c>
      <c r="AH57" s="23">
        <f t="shared" si="3"/>
        <v>3.2352856789423485E-4</v>
      </c>
    </row>
    <row r="58" spans="1:34" x14ac:dyDescent="0.3">
      <c r="A58" s="25" t="s">
        <v>53</v>
      </c>
      <c r="B58" s="23">
        <f>B23-B45</f>
        <v>-6.5571123965010034E-4</v>
      </c>
      <c r="C58" s="23">
        <f t="shared" ref="C58:AG58" si="11">C23-C45</f>
        <v>-1.7795387409920102E-4</v>
      </c>
      <c r="D58" s="23">
        <f t="shared" si="11"/>
        <v>-4.2427985818092205E-3</v>
      </c>
      <c r="E58" s="23">
        <f t="shared" si="11"/>
        <v>-1.1360299275724118E-7</v>
      </c>
      <c r="F58" s="23">
        <f t="shared" si="11"/>
        <v>-2.6330144442247337E-3</v>
      </c>
      <c r="G58" s="23">
        <f t="shared" si="11"/>
        <v>-6.1849582638330981E-4</v>
      </c>
      <c r="H58" s="23">
        <f t="shared" si="11"/>
        <v>2.1153327419616372E-3</v>
      </c>
      <c r="I58" s="23">
        <f t="shared" si="11"/>
        <v>8.5066704894479051E-5</v>
      </c>
      <c r="J58" s="23">
        <f t="shared" si="11"/>
        <v>-4.8207400321985882E-4</v>
      </c>
      <c r="K58" s="23">
        <f t="shared" si="11"/>
        <v>2.546539787172041E-4</v>
      </c>
      <c r="L58" s="23">
        <f t="shared" si="11"/>
        <v>-7.9333092727796499E-4</v>
      </c>
      <c r="M58" s="23">
        <f t="shared" si="11"/>
        <v>-3.1671855590627328E-4</v>
      </c>
      <c r="N58" s="23">
        <f t="shared" si="11"/>
        <v>-2.8589848486086124E-4</v>
      </c>
      <c r="O58" s="23">
        <f t="shared" si="11"/>
        <v>-1.052472779745507E-4</v>
      </c>
      <c r="P58" s="23">
        <f t="shared" si="11"/>
        <v>-1.2324011916617161E-4</v>
      </c>
      <c r="Q58" s="23">
        <f t="shared" si="11"/>
        <v>-1.9562436291833621E-4</v>
      </c>
      <c r="R58" s="23">
        <f t="shared" si="11"/>
        <v>-7.4243745041248019E-4</v>
      </c>
      <c r="S58" s="23">
        <f t="shared" si="11"/>
        <v>-6.6304961568681682E-4</v>
      </c>
      <c r="T58" s="23">
        <f t="shared" si="11"/>
        <v>-3.0045073534829647E-6</v>
      </c>
      <c r="U58" s="23">
        <f t="shared" si="11"/>
        <v>2.1075979690189444E-8</v>
      </c>
      <c r="V58" s="23">
        <f t="shared" si="11"/>
        <v>-9.6418053347840308E-4</v>
      </c>
      <c r="W58" s="23">
        <f t="shared" si="11"/>
        <v>-2.2542356308936771E-5</v>
      </c>
      <c r="X58" s="23">
        <f t="shared" si="11"/>
        <v>-1.4713716075964427E-6</v>
      </c>
      <c r="Y58" s="23">
        <f t="shared" si="11"/>
        <v>-3.1056336391846046E-6</v>
      </c>
      <c r="Z58" s="23">
        <f t="shared" si="11"/>
        <v>-3.4147042674185228E-9</v>
      </c>
      <c r="AA58" s="23">
        <f t="shared" si="11"/>
        <v>-1.161192883364514E-4</v>
      </c>
      <c r="AB58" s="23">
        <f t="shared" si="11"/>
        <v>-5.9035659947466265E-7</v>
      </c>
      <c r="AC58" s="23">
        <f t="shared" si="11"/>
        <v>-4.6227784537086063E-6</v>
      </c>
      <c r="AD58" s="23">
        <f t="shared" si="11"/>
        <v>-1.798097267446673E-6</v>
      </c>
      <c r="AE58" s="23">
        <f t="shared" si="11"/>
        <v>-3.6741085930778658E-4</v>
      </c>
      <c r="AF58" s="23">
        <f t="shared" si="11"/>
        <v>-1.7349310090546247E-4</v>
      </c>
      <c r="AG58" s="23">
        <f t="shared" si="11"/>
        <v>-6.231660928895819E-7</v>
      </c>
      <c r="AH58" s="23">
        <f t="shared" si="3"/>
        <v>-3.5123747903389741E-4</v>
      </c>
    </row>
    <row r="59" spans="1:34" x14ac:dyDescent="0.3">
      <c r="A59" s="25" t="s">
        <v>54</v>
      </c>
      <c r="B59" s="23">
        <f>B24-B45</f>
        <v>7.1352300161655301E-5</v>
      </c>
      <c r="C59" s="23">
        <f t="shared" ref="C59:AG59" si="12">C24-C45</f>
        <v>2.0800984661879665E-5</v>
      </c>
      <c r="D59" s="23">
        <f t="shared" si="12"/>
        <v>-4.1006767020815207E-3</v>
      </c>
      <c r="E59" s="23">
        <f t="shared" si="12"/>
        <v>-1.1360299275724118E-7</v>
      </c>
      <c r="F59" s="23">
        <f t="shared" si="12"/>
        <v>-2.0279609719221431E-3</v>
      </c>
      <c r="G59" s="23">
        <f t="shared" si="12"/>
        <v>-2.3171022062674755E-4</v>
      </c>
      <c r="H59" s="23">
        <f t="shared" si="12"/>
        <v>5.8965099531671766E-4</v>
      </c>
      <c r="I59" s="23">
        <f t="shared" si="12"/>
        <v>1.1895510398885202E-4</v>
      </c>
      <c r="J59" s="23">
        <f t="shared" si="12"/>
        <v>-4.821256784409155E-4</v>
      </c>
      <c r="K59" s="23">
        <f t="shared" si="12"/>
        <v>-4.901719750841006E-5</v>
      </c>
      <c r="L59" s="23">
        <f t="shared" si="12"/>
        <v>-7.1530537848364802E-4</v>
      </c>
      <c r="M59" s="23">
        <f t="shared" si="12"/>
        <v>-4.6961109155498678E-4</v>
      </c>
      <c r="N59" s="23">
        <f t="shared" si="12"/>
        <v>-1.6010844156537254E-4</v>
      </c>
      <c r="O59" s="23">
        <f t="shared" si="12"/>
        <v>-2.7941755214482607E-6</v>
      </c>
      <c r="P59" s="23">
        <f t="shared" si="12"/>
        <v>-1.2444991210115789E-4</v>
      </c>
      <c r="Q59" s="23">
        <f t="shared" si="12"/>
        <v>-2.1474656394367735E-4</v>
      </c>
      <c r="R59" s="23">
        <f t="shared" si="12"/>
        <v>-7.5208001915110542E-4</v>
      </c>
      <c r="S59" s="23">
        <f t="shared" si="12"/>
        <v>-7.7506634375297057E-4</v>
      </c>
      <c r="T59" s="23">
        <f t="shared" si="12"/>
        <v>-3.4443042696322431E-6</v>
      </c>
      <c r="U59" s="23">
        <f t="shared" si="12"/>
        <v>-1.2872464536661153E-5</v>
      </c>
      <c r="V59" s="23">
        <f t="shared" si="12"/>
        <v>-1.1145477386374615E-3</v>
      </c>
      <c r="W59" s="23">
        <f t="shared" si="12"/>
        <v>-2.301626709328723E-5</v>
      </c>
      <c r="X59" s="23">
        <f t="shared" si="12"/>
        <v>-6.6303798818103169E-7</v>
      </c>
      <c r="Y59" s="23">
        <f t="shared" si="12"/>
        <v>-3.9538906869847205E-6</v>
      </c>
      <c r="Z59" s="23">
        <f t="shared" si="12"/>
        <v>-3.4147042674185228E-9</v>
      </c>
      <c r="AA59" s="23">
        <f t="shared" si="12"/>
        <v>-1.5000799185904817E-4</v>
      </c>
      <c r="AB59" s="23">
        <f t="shared" si="12"/>
        <v>-5.9035659947466265E-7</v>
      </c>
      <c r="AC59" s="23">
        <f t="shared" si="12"/>
        <v>-3.9404332862723298E-6</v>
      </c>
      <c r="AD59" s="23">
        <f t="shared" si="12"/>
        <v>-1.889140167064226E-6</v>
      </c>
      <c r="AE59" s="23">
        <f t="shared" si="12"/>
        <v>-3.1380657304113052E-4</v>
      </c>
      <c r="AF59" s="23">
        <f t="shared" si="12"/>
        <v>-1.5343611006343302E-4</v>
      </c>
      <c r="AG59" s="23">
        <f t="shared" si="12"/>
        <v>-5.9246825580142518E-7</v>
      </c>
      <c r="AH59" s="23">
        <f t="shared" si="3"/>
        <v>-3.4649284708457675E-4</v>
      </c>
    </row>
    <row r="60" spans="1:34" x14ac:dyDescent="0.3">
      <c r="A60" s="25" t="s">
        <v>55</v>
      </c>
      <c r="B60" s="23">
        <f>B25-B45</f>
        <v>-1.1685385900482743E-3</v>
      </c>
      <c r="C60" s="23">
        <f t="shared" ref="C60:AG60" si="13">C25-C45</f>
        <v>-6.4427661820645851E-5</v>
      </c>
      <c r="D60" s="23">
        <f t="shared" si="13"/>
        <v>-5.6169828006316161E-3</v>
      </c>
      <c r="E60" s="23">
        <f t="shared" si="13"/>
        <v>5.4677614340115654E-6</v>
      </c>
      <c r="F60" s="23">
        <f t="shared" si="13"/>
        <v>-2.5846831806099232E-3</v>
      </c>
      <c r="G60" s="23">
        <f t="shared" si="13"/>
        <v>-3.5341289663588923E-4</v>
      </c>
      <c r="H60" s="23">
        <f t="shared" si="13"/>
        <v>-9.1881420436661174E-4</v>
      </c>
      <c r="I60" s="23">
        <f t="shared" si="13"/>
        <v>9.2405400716258251E-5</v>
      </c>
      <c r="J60" s="23">
        <f t="shared" si="13"/>
        <v>-5.419965895571571E-4</v>
      </c>
      <c r="K60" s="23">
        <f t="shared" si="13"/>
        <v>3.0828189041961563E-4</v>
      </c>
      <c r="L60" s="23">
        <f t="shared" si="13"/>
        <v>-7.6382495001021933E-4</v>
      </c>
      <c r="M60" s="23">
        <f t="shared" si="13"/>
        <v>-4.4362447305749551E-4</v>
      </c>
      <c r="N60" s="23">
        <f t="shared" si="13"/>
        <v>2.750019480638531E-4</v>
      </c>
      <c r="O60" s="23">
        <f t="shared" si="13"/>
        <v>1.316192225283121E-6</v>
      </c>
      <c r="P60" s="23">
        <f t="shared" si="13"/>
        <v>-1.4015310478219281E-4</v>
      </c>
      <c r="Q60" s="23">
        <f t="shared" si="13"/>
        <v>7.7436952098075518E-5</v>
      </c>
      <c r="R60" s="23">
        <f t="shared" si="13"/>
        <v>-7.5341636319370159E-4</v>
      </c>
      <c r="S60" s="23">
        <f t="shared" si="13"/>
        <v>-1.350098349456316E-3</v>
      </c>
      <c r="T60" s="23">
        <f t="shared" si="13"/>
        <v>-3.4095834604625631E-6</v>
      </c>
      <c r="U60" s="23">
        <f t="shared" si="13"/>
        <v>-1.4992460140791999E-5</v>
      </c>
      <c r="V60" s="23">
        <f t="shared" si="13"/>
        <v>-4.2606838665875204E-4</v>
      </c>
      <c r="W60" s="23">
        <f t="shared" si="13"/>
        <v>4.8090661021467945E-6</v>
      </c>
      <c r="X60" s="23">
        <f t="shared" si="13"/>
        <v>1.0717387344333886E-6</v>
      </c>
      <c r="Y60" s="23">
        <f t="shared" si="13"/>
        <v>-7.2544968416338344E-7</v>
      </c>
      <c r="Z60" s="23">
        <f t="shared" si="13"/>
        <v>-3.4147042674185228E-9</v>
      </c>
      <c r="AA60" s="23">
        <f t="shared" si="13"/>
        <v>-1.1312252749201488E-4</v>
      </c>
      <c r="AB60" s="23">
        <f t="shared" si="13"/>
        <v>4.351522846250631E-9</v>
      </c>
      <c r="AC60" s="23">
        <f t="shared" si="13"/>
        <v>-4.2221758070202119E-6</v>
      </c>
      <c r="AD60" s="23">
        <f t="shared" si="13"/>
        <v>-1.9574223417773909E-6</v>
      </c>
      <c r="AE60" s="23">
        <f t="shared" si="13"/>
        <v>-3.0033208818524551E-4</v>
      </c>
      <c r="AF60" s="23">
        <f t="shared" si="13"/>
        <v>-1.9110119744590251E-4</v>
      </c>
      <c r="AG60" s="23">
        <f t="shared" si="13"/>
        <v>-5.6177041871326835E-7</v>
      </c>
      <c r="AH60" s="23">
        <f t="shared" si="3"/>
        <v>-4.6845857309976978E-4</v>
      </c>
    </row>
    <row r="61" spans="1:34" x14ac:dyDescent="0.3">
      <c r="A61" s="25" t="s">
        <v>56</v>
      </c>
      <c r="B61" s="23">
        <f>B26-B45</f>
        <v>5.5357099409749765E-5</v>
      </c>
      <c r="C61" s="23">
        <f t="shared" ref="C61:AG61" si="14">C26-C45</f>
        <v>-4.7808751751682603E-4</v>
      </c>
      <c r="D61" s="23">
        <f t="shared" si="14"/>
        <v>-5.3451136477502053E-3</v>
      </c>
      <c r="E61" s="23">
        <f t="shared" si="14"/>
        <v>-3.9514084437301266E-8</v>
      </c>
      <c r="F61" s="23">
        <f t="shared" si="14"/>
        <v>-2.9133931878935725E-3</v>
      </c>
      <c r="G61" s="23">
        <f t="shared" si="14"/>
        <v>-6.6300238051512006E-4</v>
      </c>
      <c r="H61" s="23">
        <f t="shared" si="14"/>
        <v>-1.7264619757537559E-4</v>
      </c>
      <c r="I61" s="23">
        <f t="shared" si="14"/>
        <v>8.4050811051381515E-5</v>
      </c>
      <c r="J61" s="23">
        <f t="shared" si="14"/>
        <v>-4.7881846429328952E-4</v>
      </c>
      <c r="K61" s="23">
        <f t="shared" si="14"/>
        <v>8.8607529925093756E-5</v>
      </c>
      <c r="L61" s="23">
        <f t="shared" si="14"/>
        <v>-7.5002674769711905E-4</v>
      </c>
      <c r="M61" s="23">
        <f t="shared" si="14"/>
        <v>-4.6615338461537749E-4</v>
      </c>
      <c r="N61" s="23">
        <f t="shared" si="14"/>
        <v>-5.1044826842036551E-4</v>
      </c>
      <c r="O61" s="23">
        <f t="shared" si="14"/>
        <v>-9.8294634658271023E-5</v>
      </c>
      <c r="P61" s="23">
        <f t="shared" si="14"/>
        <v>-5.8670938101204728E-5</v>
      </c>
      <c r="Q61" s="23">
        <f t="shared" si="14"/>
        <v>-2.0326528127391665E-4</v>
      </c>
      <c r="R61" s="23">
        <f t="shared" si="14"/>
        <v>-7.5808456232902407E-4</v>
      </c>
      <c r="S61" s="23">
        <f t="shared" si="14"/>
        <v>5.705721146116189E-4</v>
      </c>
      <c r="T61" s="23">
        <f t="shared" si="14"/>
        <v>-3.0623753687657645E-6</v>
      </c>
      <c r="U61" s="23">
        <f t="shared" si="14"/>
        <v>-1.5550353720826431E-5</v>
      </c>
      <c r="V61" s="23">
        <f t="shared" si="14"/>
        <v>-3.3440313279870871E-4</v>
      </c>
      <c r="W61" s="23">
        <f t="shared" si="14"/>
        <v>4.0530655652067774E-6</v>
      </c>
      <c r="X61" s="23">
        <f t="shared" si="14"/>
        <v>-2.3886420068033828E-6</v>
      </c>
      <c r="Y61" s="23">
        <f t="shared" si="14"/>
        <v>-2.7004959447129073E-6</v>
      </c>
      <c r="Z61" s="23">
        <f t="shared" si="14"/>
        <v>-3.4147042674185228E-9</v>
      </c>
      <c r="AA61" s="23">
        <f t="shared" si="14"/>
        <v>-1.2911324335792814E-4</v>
      </c>
      <c r="AB61" s="23">
        <f t="shared" si="14"/>
        <v>-5.0332614254965098E-7</v>
      </c>
      <c r="AC61" s="23">
        <f t="shared" si="14"/>
        <v>-4.2661980758870686E-6</v>
      </c>
      <c r="AD61" s="23">
        <f t="shared" si="14"/>
        <v>-1.5704900184027905E-6</v>
      </c>
      <c r="AE61" s="23">
        <f t="shared" si="14"/>
        <v>-3.528750280420202E-4</v>
      </c>
      <c r="AF61" s="23">
        <f t="shared" si="14"/>
        <v>-1.9830474625227821E-4</v>
      </c>
      <c r="AG61" s="23">
        <f t="shared" si="14"/>
        <v>-6.231660928895819E-7</v>
      </c>
      <c r="AH61" s="23">
        <f t="shared" si="3"/>
        <v>-4.105865224589717E-4</v>
      </c>
    </row>
    <row r="62" spans="1:34" x14ac:dyDescent="0.3">
      <c r="A62" s="25" t="s">
        <v>57</v>
      </c>
      <c r="B62" s="23">
        <f>B27-B45</f>
        <v>-9.9192773113578481E-5</v>
      </c>
      <c r="C62" s="23">
        <f t="shared" ref="C62:AG62" si="15">C27-C45</f>
        <v>-3.9651743861151992E-4</v>
      </c>
      <c r="D62" s="23">
        <f t="shared" si="15"/>
        <v>-4.4982143987313322E-3</v>
      </c>
      <c r="E62" s="23">
        <f t="shared" si="15"/>
        <v>-1.1360299275724118E-7</v>
      </c>
      <c r="F62" s="23">
        <f t="shared" si="15"/>
        <v>-2.6516417237911726E-3</v>
      </c>
      <c r="G62" s="23">
        <f t="shared" si="15"/>
        <v>-4.4162755987340891E-4</v>
      </c>
      <c r="H62" s="23">
        <f t="shared" si="15"/>
        <v>-1.6612432159174369E-3</v>
      </c>
      <c r="I62" s="23">
        <f t="shared" si="15"/>
        <v>-1.0416702540418002E-6</v>
      </c>
      <c r="J62" s="23">
        <f t="shared" si="15"/>
        <v>-4.9482744777664149E-4</v>
      </c>
      <c r="K62" s="23">
        <f t="shared" si="15"/>
        <v>-5.2500689441111679E-5</v>
      </c>
      <c r="L62" s="23">
        <f t="shared" si="15"/>
        <v>-3.0159543904093858E-4</v>
      </c>
      <c r="M62" s="23">
        <f t="shared" si="15"/>
        <v>-1.8676326413302009E-5</v>
      </c>
      <c r="N62" s="23">
        <f t="shared" si="15"/>
        <v>-2.919504329130713E-4</v>
      </c>
      <c r="O62" s="23">
        <f t="shared" si="15"/>
        <v>-1.2352529625256898E-4</v>
      </c>
      <c r="P62" s="23">
        <f t="shared" si="15"/>
        <v>4.205537666189112E-5</v>
      </c>
      <c r="Q62" s="23">
        <f t="shared" si="15"/>
        <v>-2.0973843162794956E-4</v>
      </c>
      <c r="R62" s="23">
        <f t="shared" si="15"/>
        <v>-7.5318943684684562E-4</v>
      </c>
      <c r="S62" s="23">
        <f t="shared" si="15"/>
        <v>8.7746904737034427E-4</v>
      </c>
      <c r="T62" s="23">
        <f t="shared" si="15"/>
        <v>-3.2533398191990036E-6</v>
      </c>
      <c r="U62" s="23">
        <f t="shared" si="15"/>
        <v>-1.5327196288812658E-5</v>
      </c>
      <c r="V62" s="23">
        <f t="shared" si="15"/>
        <v>-2.7298701935564722E-4</v>
      </c>
      <c r="W62" s="23">
        <f t="shared" si="15"/>
        <v>5.2369398388746308E-5</v>
      </c>
      <c r="X62" s="23">
        <f t="shared" si="15"/>
        <v>-1.7256739058908622E-6</v>
      </c>
      <c r="Y62" s="23">
        <f t="shared" si="15"/>
        <v>-3.9538906869847205E-6</v>
      </c>
      <c r="Z62" s="23">
        <f t="shared" si="15"/>
        <v>-3.4147042674185228E-9</v>
      </c>
      <c r="AA62" s="23">
        <f t="shared" si="15"/>
        <v>-9.9313453520851396E-5</v>
      </c>
      <c r="AB62" s="23">
        <f t="shared" si="15"/>
        <v>-5.9035659947466265E-7</v>
      </c>
      <c r="AC62" s="23">
        <f t="shared" si="15"/>
        <v>-4.2353824876802689E-6</v>
      </c>
      <c r="AD62" s="23">
        <f t="shared" si="15"/>
        <v>-1.798097267446673E-6</v>
      </c>
      <c r="AE62" s="23">
        <f t="shared" si="15"/>
        <v>-3.5665476367562928E-4</v>
      </c>
      <c r="AF62" s="23">
        <f t="shared" si="15"/>
        <v>-1.6603711559828529E-4</v>
      </c>
      <c r="AG62" s="23">
        <f t="shared" si="15"/>
        <v>-6.231660928895819E-7</v>
      </c>
      <c r="AH62" s="23">
        <f t="shared" si="3"/>
        <v>-3.7344390409936725E-4</v>
      </c>
    </row>
    <row r="63" spans="1:34" x14ac:dyDescent="0.3">
      <c r="A63" s="25" t="s">
        <v>58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</row>
    <row r="64" spans="1:34" x14ac:dyDescent="0.3">
      <c r="A64" s="25" t="s">
        <v>59</v>
      </c>
      <c r="B64" s="23">
        <f>B29-B45</f>
        <v>1.777446032474738E-3</v>
      </c>
      <c r="C64" s="23">
        <f t="shared" ref="C64:AG64" si="16">C29-C45</f>
        <v>2.1890442993496699E-4</v>
      </c>
      <c r="D64" s="23">
        <f t="shared" si="16"/>
        <v>-4.9328543833491879E-3</v>
      </c>
      <c r="E64" s="23">
        <f t="shared" si="16"/>
        <v>-1.1360299275724118E-7</v>
      </c>
      <c r="F64" s="23">
        <f t="shared" si="16"/>
        <v>-1.6594181603548095E-3</v>
      </c>
      <c r="G64" s="23">
        <f t="shared" si="16"/>
        <v>-7.3845912061251554E-4</v>
      </c>
      <c r="H64" s="23">
        <f t="shared" si="16"/>
        <v>6.1928062494634624E-5</v>
      </c>
      <c r="I64" s="23">
        <f t="shared" si="16"/>
        <v>8.2382925637340795E-5</v>
      </c>
      <c r="J64" s="23">
        <f t="shared" si="16"/>
        <v>-3.9964169059028131E-4</v>
      </c>
      <c r="K64" s="23">
        <f t="shared" si="16"/>
        <v>-5.5199949087424941E-7</v>
      </c>
      <c r="L64" s="23">
        <f t="shared" si="16"/>
        <v>-5.0177203777667441E-4</v>
      </c>
      <c r="M64" s="23">
        <f t="shared" si="16"/>
        <v>1.8916280511620579E-4</v>
      </c>
      <c r="N64" s="23">
        <f t="shared" si="16"/>
        <v>-4.0059761906496079E-4</v>
      </c>
      <c r="O64" s="23">
        <f t="shared" si="16"/>
        <v>-6.5193056102147014E-5</v>
      </c>
      <c r="P64" s="23">
        <f t="shared" si="16"/>
        <v>-1.0679738528899889E-4</v>
      </c>
      <c r="Q64" s="23">
        <f t="shared" si="16"/>
        <v>-1.9898567695006344E-4</v>
      </c>
      <c r="R64" s="23">
        <f t="shared" si="16"/>
        <v>-7.5898146169993093E-4</v>
      </c>
      <c r="S64" s="23">
        <f t="shared" si="16"/>
        <v>2.2625266800342953E-3</v>
      </c>
      <c r="T64" s="23">
        <f t="shared" si="16"/>
        <v>-3.0160809565395246E-6</v>
      </c>
      <c r="U64" s="23">
        <f t="shared" si="16"/>
        <v>-1.0752468932530306E-5</v>
      </c>
      <c r="V64" s="23">
        <f t="shared" si="16"/>
        <v>-7.1918478632135687E-4</v>
      </c>
      <c r="W64" s="23">
        <f t="shared" si="16"/>
        <v>1.3346456046319251E-4</v>
      </c>
      <c r="X64" s="23">
        <f t="shared" si="16"/>
        <v>-2.5703489049319956E-6</v>
      </c>
      <c r="Y64" s="23">
        <f t="shared" si="16"/>
        <v>-2.2573765913844887E-6</v>
      </c>
      <c r="Z64" s="23">
        <f t="shared" si="16"/>
        <v>-3.4147042674185228E-9</v>
      </c>
      <c r="AA64" s="23">
        <f t="shared" si="16"/>
        <v>-9.555751326249096E-5</v>
      </c>
      <c r="AB64" s="23">
        <f t="shared" si="16"/>
        <v>-3.2926522869962755E-7</v>
      </c>
      <c r="AC64" s="23">
        <f t="shared" si="16"/>
        <v>8.0956952446149302E-7</v>
      </c>
      <c r="AD64" s="23">
        <f t="shared" si="16"/>
        <v>-1.9574223417773909E-6</v>
      </c>
      <c r="AE64" s="23">
        <f t="shared" si="16"/>
        <v>-3.4251326664910733E-4</v>
      </c>
      <c r="AF64" s="23">
        <f t="shared" si="16"/>
        <v>-1.9347722347921935E-4</v>
      </c>
      <c r="AG64" s="23">
        <f t="shared" si="16"/>
        <v>-6.231660928895819E-7</v>
      </c>
      <c r="AH64" s="23">
        <f t="shared" si="3"/>
        <v>-2.0028073318932997E-4</v>
      </c>
    </row>
    <row r="65" spans="1:34" x14ac:dyDescent="0.3">
      <c r="A65" s="25" t="s">
        <v>60</v>
      </c>
      <c r="B65" s="23">
        <f>B30-B45</f>
        <v>-1.2443045893845461E-3</v>
      </c>
      <c r="C65" s="23">
        <f t="shared" ref="C65:AG65" si="17">C30-C45</f>
        <v>-2.0732483822135772E-4</v>
      </c>
      <c r="D65" s="23">
        <f t="shared" si="17"/>
        <v>-5.4445103757720407E-3</v>
      </c>
      <c r="E65" s="23">
        <f t="shared" si="17"/>
        <v>-6.4210387210614575E-8</v>
      </c>
      <c r="F65" s="23">
        <f t="shared" si="17"/>
        <v>-3.0098769712366882E-3</v>
      </c>
      <c r="G65" s="23">
        <f t="shared" si="17"/>
        <v>6.3669496811976463E-4</v>
      </c>
      <c r="H65" s="23">
        <f t="shared" si="17"/>
        <v>-2.6707337778159308E-3</v>
      </c>
      <c r="I65" s="23">
        <f t="shared" si="17"/>
        <v>8.2640689746783447E-5</v>
      </c>
      <c r="J65" s="23">
        <f t="shared" si="17"/>
        <v>-5.0603063570172453E-4</v>
      </c>
      <c r="K65" s="23">
        <f t="shared" si="17"/>
        <v>1.2890885197727246E-4</v>
      </c>
      <c r="L65" s="23">
        <f t="shared" si="17"/>
        <v>-9.8588976848667685E-4</v>
      </c>
      <c r="M65" s="23">
        <f t="shared" si="17"/>
        <v>-3.6955285610800663E-4</v>
      </c>
      <c r="N65" s="23">
        <f t="shared" si="17"/>
        <v>-4.0444826841577676E-4</v>
      </c>
      <c r="O65" s="23">
        <f t="shared" si="17"/>
        <v>-8.8455988455988466E-5</v>
      </c>
      <c r="P65" s="23">
        <f t="shared" si="17"/>
        <v>-9.5330477503231668E-5</v>
      </c>
      <c r="Q65" s="23">
        <f t="shared" si="17"/>
        <v>-2.1538618232634315E-4</v>
      </c>
      <c r="R65" s="23">
        <f t="shared" si="17"/>
        <v>-5.6627416714765213E-4</v>
      </c>
      <c r="S65" s="23">
        <f t="shared" si="17"/>
        <v>-9.1227274153128125E-4</v>
      </c>
      <c r="T65" s="23">
        <f t="shared" si="17"/>
        <v>-3.2301926130858838E-6</v>
      </c>
      <c r="U65" s="23">
        <f t="shared" si="17"/>
        <v>-1.4732109803442598E-5</v>
      </c>
      <c r="V65" s="23">
        <f t="shared" si="17"/>
        <v>-9.7192966307807212E-4</v>
      </c>
      <c r="W65" s="23">
        <f t="shared" si="17"/>
        <v>-1.1112079534007874E-5</v>
      </c>
      <c r="X65" s="23">
        <f t="shared" si="17"/>
        <v>-1.9527201694659894E-6</v>
      </c>
      <c r="Y65" s="23">
        <f t="shared" si="17"/>
        <v>-3.9285695810802391E-6</v>
      </c>
      <c r="Z65" s="23">
        <f t="shared" si="17"/>
        <v>-3.4147042674185228E-9</v>
      </c>
      <c r="AA65" s="23">
        <f t="shared" si="17"/>
        <v>2.3438718760367832E-4</v>
      </c>
      <c r="AB65" s="23">
        <f t="shared" si="17"/>
        <v>-5.4684137101215676E-7</v>
      </c>
      <c r="AC65" s="23">
        <f t="shared" si="17"/>
        <v>-4.3234270254139815E-6</v>
      </c>
      <c r="AD65" s="23">
        <f t="shared" si="17"/>
        <v>-1.9574223417773909E-6</v>
      </c>
      <c r="AE65" s="23">
        <f t="shared" si="17"/>
        <v>-3.0268131344031885E-4</v>
      </c>
      <c r="AF65" s="23">
        <f t="shared" si="17"/>
        <v>-1.9961117020487958E-4</v>
      </c>
      <c r="AG65" s="23">
        <f t="shared" si="17"/>
        <v>-6.231660928895819E-7</v>
      </c>
      <c r="AH65" s="23">
        <f t="shared" si="3"/>
        <v>-5.3607675753145848E-4</v>
      </c>
    </row>
    <row r="66" spans="1:34" x14ac:dyDescent="0.3">
      <c r="A66" s="25" t="s">
        <v>61</v>
      </c>
      <c r="B66" s="23">
        <f>B31-B45</f>
        <v>-1.1785684445103702E-3</v>
      </c>
      <c r="C66" s="23">
        <f t="shared" ref="C66:AG66" si="18">C31-C45</f>
        <v>-3.101826182814589E-4</v>
      </c>
      <c r="D66" s="23">
        <f t="shared" si="18"/>
        <v>-4.8726515993904275E-3</v>
      </c>
      <c r="E66" s="23">
        <f t="shared" si="18"/>
        <v>-1.1360299275724118E-7</v>
      </c>
      <c r="F66" s="23">
        <f t="shared" si="18"/>
        <v>-3.1733626296123266E-3</v>
      </c>
      <c r="G66" s="23">
        <f t="shared" si="18"/>
        <v>-7.13013701278159E-4</v>
      </c>
      <c r="H66" s="23">
        <f t="shared" si="18"/>
        <v>-3.313173281445236E-3</v>
      </c>
      <c r="I66" s="23">
        <f t="shared" si="18"/>
        <v>1.0153328270946297E-4</v>
      </c>
      <c r="J66" s="23">
        <f t="shared" si="18"/>
        <v>-5.1775057583737408E-4</v>
      </c>
      <c r="K66" s="23">
        <f t="shared" si="18"/>
        <v>1.8978957252418067E-4</v>
      </c>
      <c r="L66" s="23">
        <f t="shared" si="18"/>
        <v>-6.9898161235431059E-4</v>
      </c>
      <c r="M66" s="23">
        <f t="shared" si="18"/>
        <v>4.5566859466192409E-4</v>
      </c>
      <c r="N66" s="23">
        <f t="shared" si="18"/>
        <v>-4.0428809525559675E-4</v>
      </c>
      <c r="O66" s="23">
        <f t="shared" si="18"/>
        <v>-4.6259128077309899E-5</v>
      </c>
      <c r="P66" s="23">
        <f t="shared" si="18"/>
        <v>-5.0443542294171596E-5</v>
      </c>
      <c r="Q66" s="23">
        <f t="shared" si="18"/>
        <v>-1.8127939462659872E-4</v>
      </c>
      <c r="R66" s="23">
        <f t="shared" si="18"/>
        <v>-2.5229094922564119E-4</v>
      </c>
      <c r="S66" s="23">
        <f t="shared" si="18"/>
        <v>-6.7026038020860266E-4</v>
      </c>
      <c r="T66" s="23">
        <f t="shared" si="18"/>
        <v>-2.4663348113529266E-6</v>
      </c>
      <c r="U66" s="23">
        <f t="shared" si="18"/>
        <v>-1.5128834127022638E-5</v>
      </c>
      <c r="V66" s="23">
        <f t="shared" si="18"/>
        <v>-1.2750504381798433E-3</v>
      </c>
      <c r="W66" s="23">
        <f t="shared" si="18"/>
        <v>7.6355151543733323E-4</v>
      </c>
      <c r="X66" s="23">
        <f t="shared" si="18"/>
        <v>-1.316920744187122E-6</v>
      </c>
      <c r="Y66" s="23">
        <f t="shared" si="18"/>
        <v>2.7133084243005743E-4</v>
      </c>
      <c r="Z66" s="23">
        <f t="shared" si="18"/>
        <v>-3.4147042674185228E-9</v>
      </c>
      <c r="AA66" s="23">
        <f t="shared" si="18"/>
        <v>-9.0589549729269534E-5</v>
      </c>
      <c r="AB66" s="23">
        <f t="shared" si="18"/>
        <v>-5.7585152332049406E-7</v>
      </c>
      <c r="AC66" s="23">
        <f t="shared" si="18"/>
        <v>-1.0305613141731115E-6</v>
      </c>
      <c r="AD66" s="23">
        <f t="shared" si="18"/>
        <v>-1.616011468211567E-6</v>
      </c>
      <c r="AE66" s="23">
        <f t="shared" si="18"/>
        <v>3.4264708858774463E-5</v>
      </c>
      <c r="AF66" s="23">
        <f t="shared" si="18"/>
        <v>-2.0012124808278767E-4</v>
      </c>
      <c r="AG66" s="23">
        <f t="shared" si="18"/>
        <v>-6.0781717434550354E-7</v>
      </c>
      <c r="AH66" s="23">
        <f t="shared" si="3"/>
        <v>-5.0484337564460596E-4</v>
      </c>
    </row>
    <row r="67" spans="1:34" x14ac:dyDescent="0.3">
      <c r="A67" s="25" t="s">
        <v>62</v>
      </c>
      <c r="B67" s="23">
        <f>B32-B45</f>
        <v>-1.4548658251042482E-3</v>
      </c>
      <c r="C67" s="23">
        <f t="shared" ref="C67:AG67" si="19">C32-C45</f>
        <v>-4.9973984634729034E-4</v>
      </c>
      <c r="D67" s="23">
        <f t="shared" si="19"/>
        <v>-5.5768106997476294E-3</v>
      </c>
      <c r="E67" s="23">
        <f t="shared" si="19"/>
        <v>-1.1360299275724118E-7</v>
      </c>
      <c r="F67" s="23">
        <f t="shared" si="19"/>
        <v>-2.9338566546577502E-3</v>
      </c>
      <c r="G67" s="23">
        <f t="shared" si="19"/>
        <v>-1.0634827515757644E-3</v>
      </c>
      <c r="H67" s="23">
        <f t="shared" si="19"/>
        <v>-2.7722303297374119E-3</v>
      </c>
      <c r="I67" s="23">
        <f t="shared" si="19"/>
        <v>8.3019754613610882E-5</v>
      </c>
      <c r="J67" s="23">
        <f t="shared" si="19"/>
        <v>-4.3054347278216154E-4</v>
      </c>
      <c r="K67" s="23">
        <f t="shared" si="19"/>
        <v>-4.1603612113173287E-5</v>
      </c>
      <c r="L67" s="23">
        <f t="shared" si="19"/>
        <v>-1.0173053183959676E-3</v>
      </c>
      <c r="M67" s="23">
        <f t="shared" si="19"/>
        <v>-4.7458238616271289E-4</v>
      </c>
      <c r="N67" s="23">
        <f t="shared" si="19"/>
        <v>-3.8821450218130783E-4</v>
      </c>
      <c r="O67" s="23">
        <f t="shared" si="19"/>
        <v>-1.2094538458174823E-4</v>
      </c>
      <c r="P67" s="23">
        <f t="shared" si="19"/>
        <v>-4.7095510683395537E-5</v>
      </c>
      <c r="Q67" s="23">
        <f t="shared" si="19"/>
        <v>4.9594974324815137E-5</v>
      </c>
      <c r="R67" s="23">
        <f t="shared" si="19"/>
        <v>3.2999125079022113E-4</v>
      </c>
      <c r="S67" s="23">
        <f t="shared" si="19"/>
        <v>-2.1857050805978275E-3</v>
      </c>
      <c r="T67" s="23">
        <f t="shared" si="19"/>
        <v>-3.2996342314252435E-6</v>
      </c>
      <c r="U67" s="23">
        <f t="shared" si="19"/>
        <v>-1.3740298994492494E-5</v>
      </c>
      <c r="V67" s="23">
        <f t="shared" si="19"/>
        <v>-8.5765950324539033E-4</v>
      </c>
      <c r="W67" s="23">
        <f t="shared" si="19"/>
        <v>9.0225843186265015E-5</v>
      </c>
      <c r="X67" s="23">
        <f t="shared" si="19"/>
        <v>-1.5803083873879718E-6</v>
      </c>
      <c r="Y67" s="23">
        <f t="shared" si="19"/>
        <v>1.3790127486639438E-4</v>
      </c>
      <c r="Z67" s="23">
        <f t="shared" si="19"/>
        <v>-3.4147042674185228E-9</v>
      </c>
      <c r="AA67" s="23">
        <f t="shared" si="19"/>
        <v>-1.3326342415404555E-4</v>
      </c>
      <c r="AB67" s="23">
        <f t="shared" si="19"/>
        <v>-5.9035659947466265E-7</v>
      </c>
      <c r="AC67" s="23">
        <f t="shared" si="19"/>
        <v>4.3097801220652617E-7</v>
      </c>
      <c r="AD67" s="23">
        <f t="shared" si="19"/>
        <v>-1.8208579923510614E-6</v>
      </c>
      <c r="AE67" s="23">
        <f t="shared" si="19"/>
        <v>1.0563081607182449E-4</v>
      </c>
      <c r="AF67" s="23">
        <f t="shared" si="19"/>
        <v>-1.9668082484506055E-4</v>
      </c>
      <c r="AG67" s="23">
        <f t="shared" si="19"/>
        <v>-2.3944312928762253E-7</v>
      </c>
      <c r="AH67" s="23">
        <f t="shared" si="3"/>
        <v>-6.0684931725246878E-4</v>
      </c>
    </row>
    <row r="68" spans="1:34" x14ac:dyDescent="0.3">
      <c r="A68" s="25" t="s">
        <v>63</v>
      </c>
      <c r="B68" s="23">
        <f>B33-B45</f>
        <v>2.6670617386132258E-3</v>
      </c>
      <c r="C68" s="23">
        <f t="shared" ref="C68:AG68" si="20">C33-C45</f>
        <v>-2.6483768441285373E-4</v>
      </c>
      <c r="D68" s="23">
        <f t="shared" si="20"/>
        <v>3.3289942982697843E-2</v>
      </c>
      <c r="E68" s="23">
        <f t="shared" si="20"/>
        <v>1.9470565106480207E-5</v>
      </c>
      <c r="F68" s="23">
        <f t="shared" si="20"/>
        <v>-2.6013226114991643E-3</v>
      </c>
      <c r="G68" s="23">
        <f t="shared" si="20"/>
        <v>-4.4608165474208702E-4</v>
      </c>
      <c r="H68" s="23">
        <f t="shared" si="20"/>
        <v>7.9815720948865458E-4</v>
      </c>
      <c r="I68" s="23">
        <f t="shared" si="20"/>
        <v>8.3550445427169295E-5</v>
      </c>
      <c r="J68" s="23">
        <f t="shared" si="20"/>
        <v>-2.7213825015508838E-4</v>
      </c>
      <c r="K68" s="23">
        <f t="shared" si="20"/>
        <v>1.8818180701677995E-4</v>
      </c>
      <c r="L68" s="23">
        <f t="shared" si="20"/>
        <v>-2.6480023287267116E-4</v>
      </c>
      <c r="M68" s="23">
        <f t="shared" si="20"/>
        <v>1.6450794195496852E-3</v>
      </c>
      <c r="N68" s="23">
        <f t="shared" si="20"/>
        <v>-5.213487013212703E-4</v>
      </c>
      <c r="O68" s="23">
        <f t="shared" si="20"/>
        <v>-1.016179107088198E-4</v>
      </c>
      <c r="P68" s="23">
        <f t="shared" si="20"/>
        <v>2.1046980709975245E-4</v>
      </c>
      <c r="Q68" s="23">
        <f t="shared" si="20"/>
        <v>6.8062362713379411E-4</v>
      </c>
      <c r="R68" s="23">
        <f t="shared" si="20"/>
        <v>-4.7406282620301033E-4</v>
      </c>
      <c r="S68" s="23">
        <f t="shared" si="20"/>
        <v>3.3798874494104644E-3</v>
      </c>
      <c r="T68" s="23">
        <f t="shared" si="20"/>
        <v>-2.5242028266357264E-6</v>
      </c>
      <c r="U68" s="23">
        <f t="shared" si="20"/>
        <v>3.2196658385542728E-6</v>
      </c>
      <c r="V68" s="23">
        <f t="shared" si="20"/>
        <v>5.7547055638881655E-4</v>
      </c>
      <c r="W68" s="23">
        <f t="shared" si="20"/>
        <v>1.7353281459281541E-3</v>
      </c>
      <c r="X68" s="23">
        <f t="shared" si="20"/>
        <v>-1.9527201694659894E-6</v>
      </c>
      <c r="Y68" s="23">
        <f t="shared" si="20"/>
        <v>4.5999207224786979E-4</v>
      </c>
      <c r="Z68" s="23">
        <f t="shared" si="20"/>
        <v>-3.4147042674185228E-9</v>
      </c>
      <c r="AA68" s="23">
        <f t="shared" si="20"/>
        <v>8.6248961408565161E-4</v>
      </c>
      <c r="AB68" s="23">
        <f t="shared" si="20"/>
        <v>-3.0025507639129036E-7</v>
      </c>
      <c r="AC68" s="23">
        <f t="shared" si="20"/>
        <v>2.5035024081892655E-5</v>
      </c>
      <c r="AD68" s="23">
        <f t="shared" si="20"/>
        <v>-1.7753365425422849E-6</v>
      </c>
      <c r="AE68" s="23">
        <f t="shared" si="20"/>
        <v>-2.2518624533858641E-4</v>
      </c>
      <c r="AF68" s="23">
        <f t="shared" si="20"/>
        <v>-1.8428541192426305E-4</v>
      </c>
      <c r="AG68" s="23">
        <f t="shared" si="20"/>
        <v>-2.2409421074354417E-7</v>
      </c>
      <c r="AH68" s="23">
        <f t="shared" si="3"/>
        <v>1.2894218305439669E-3</v>
      </c>
    </row>
    <row r="69" spans="1:34" x14ac:dyDescent="0.3">
      <c r="A69" s="25" t="s">
        <v>64</v>
      </c>
      <c r="B69" s="23">
        <f>B34-B45</f>
        <v>4.8361426581459047E-2</v>
      </c>
      <c r="C69" s="23">
        <f t="shared" ref="C69:AG69" si="21">C34-C45</f>
        <v>-5.4890312845998104E-4</v>
      </c>
      <c r="D69" s="23">
        <f t="shared" si="21"/>
        <v>2.5821700275212089E-2</v>
      </c>
      <c r="E69" s="23">
        <f t="shared" si="21"/>
        <v>-1.1360299275724118E-7</v>
      </c>
      <c r="F69" s="23">
        <f t="shared" si="21"/>
        <v>-1.8640474115151728E-3</v>
      </c>
      <c r="G69" s="23">
        <f t="shared" si="21"/>
        <v>-5.366844465797254E-5</v>
      </c>
      <c r="H69" s="23">
        <f t="shared" si="21"/>
        <v>3.7169199072881786E-3</v>
      </c>
      <c r="I69" s="23">
        <f t="shared" si="21"/>
        <v>8.2746827909495135E-5</v>
      </c>
      <c r="J69" s="23">
        <f t="shared" si="21"/>
        <v>-3.1590716239007598E-4</v>
      </c>
      <c r="K69" s="23">
        <f t="shared" si="21"/>
        <v>3.5964106635047281E-4</v>
      </c>
      <c r="L69" s="23">
        <f t="shared" si="21"/>
        <v>3.0383148700507023E-4</v>
      </c>
      <c r="M69" s="23">
        <f t="shared" si="21"/>
        <v>1.1400658487902599E-3</v>
      </c>
      <c r="N69" s="23">
        <f t="shared" si="21"/>
        <v>-6.0883354980990608E-4</v>
      </c>
      <c r="O69" s="23">
        <f t="shared" si="21"/>
        <v>-7.7790895972714097E-6</v>
      </c>
      <c r="P69" s="23">
        <f t="shared" si="21"/>
        <v>5.301184025249803E-5</v>
      </c>
      <c r="Q69" s="23">
        <f t="shared" si="21"/>
        <v>3.6628768480359347E-5</v>
      </c>
      <c r="R69" s="23">
        <f t="shared" si="21"/>
        <v>2.8372709207565158E-4</v>
      </c>
      <c r="S69" s="23">
        <f t="shared" si="21"/>
        <v>1.8498652370346497E-2</v>
      </c>
      <c r="T69" s="23">
        <f t="shared" si="21"/>
        <v>2.0878779914034162E-6</v>
      </c>
      <c r="U69" s="23">
        <f t="shared" si="21"/>
        <v>-6.3761037380379755E-6</v>
      </c>
      <c r="V69" s="23">
        <f t="shared" si="21"/>
        <v>8.8997245584340116E-4</v>
      </c>
      <c r="W69" s="23">
        <f t="shared" si="21"/>
        <v>4.6872281529263269E-3</v>
      </c>
      <c r="X69" s="23">
        <f t="shared" si="21"/>
        <v>5.3858798196177243E-6</v>
      </c>
      <c r="Y69" s="23">
        <f t="shared" si="21"/>
        <v>8.7417319969335241E-5</v>
      </c>
      <c r="Z69" s="23">
        <f t="shared" si="21"/>
        <v>-3.4147042674185228E-9</v>
      </c>
      <c r="AA69" s="23">
        <f t="shared" si="21"/>
        <v>5.0079736202289282E-5</v>
      </c>
      <c r="AB69" s="23">
        <f t="shared" si="21"/>
        <v>-5.9035659947466265E-7</v>
      </c>
      <c r="AC69" s="23">
        <f t="shared" si="21"/>
        <v>-1.6772484438272254E-7</v>
      </c>
      <c r="AD69" s="23">
        <f t="shared" si="21"/>
        <v>-7.2834319694042455E-7</v>
      </c>
      <c r="AE69" s="23">
        <f t="shared" si="21"/>
        <v>-2.8171867308388748E-4</v>
      </c>
      <c r="AF69" s="23">
        <f t="shared" si="21"/>
        <v>-1.9745895385268569E-4</v>
      </c>
      <c r="AG69" s="23">
        <f t="shared" si="21"/>
        <v>-5.9246825580142518E-7</v>
      </c>
      <c r="AH69" s="23">
        <f t="shared" si="3"/>
        <v>3.1404260956319797E-3</v>
      </c>
    </row>
    <row r="70" spans="1:34" x14ac:dyDescent="0.3">
      <c r="A70" s="25" t="s">
        <v>65</v>
      </c>
      <c r="B70" s="23">
        <f>B35-B45</f>
        <v>6.0405953550467566E-2</v>
      </c>
      <c r="C70" s="23">
        <f t="shared" ref="C70:AG70" si="22">C35-C45</f>
        <v>-2.6320710222278287E-4</v>
      </c>
      <c r="D70" s="23">
        <f t="shared" si="22"/>
        <v>6.2782900195313121E-3</v>
      </c>
      <c r="E70" s="23">
        <f t="shared" si="22"/>
        <v>-1.1360299275724118E-7</v>
      </c>
      <c r="F70" s="23">
        <f t="shared" si="22"/>
        <v>-6.906154625320785E-4</v>
      </c>
      <c r="G70" s="23">
        <f t="shared" si="22"/>
        <v>-1.4013389909985053E-4</v>
      </c>
      <c r="H70" s="23">
        <f t="shared" si="22"/>
        <v>7.1065327495922412E-4</v>
      </c>
      <c r="I70" s="23">
        <f t="shared" si="22"/>
        <v>3.9619859880803833E-6</v>
      </c>
      <c r="J70" s="23">
        <f t="shared" si="22"/>
        <v>-2.4788190139109407E-4</v>
      </c>
      <c r="K70" s="23">
        <f t="shared" si="22"/>
        <v>-4.4122444741434458E-5</v>
      </c>
      <c r="L70" s="23">
        <f t="shared" si="22"/>
        <v>-5.7703999941228871E-5</v>
      </c>
      <c r="M70" s="23">
        <f t="shared" si="22"/>
        <v>-6.5261191309788267E-5</v>
      </c>
      <c r="N70" s="23">
        <f t="shared" si="22"/>
        <v>-1.767577922154439E-4</v>
      </c>
      <c r="O70" s="23">
        <f t="shared" si="22"/>
        <v>-5.9464777646595838E-5</v>
      </c>
      <c r="P70" s="23">
        <f t="shared" si="22"/>
        <v>7.2183641913244479E-5</v>
      </c>
      <c r="Q70" s="23">
        <f t="shared" si="22"/>
        <v>-1.3523217911103058E-4</v>
      </c>
      <c r="R70" s="23">
        <f t="shared" si="22"/>
        <v>-6.3612785991872401E-4</v>
      </c>
      <c r="S70" s="23">
        <f t="shared" si="22"/>
        <v>2.3016873598731627E-3</v>
      </c>
      <c r="T70" s="23">
        <f t="shared" si="22"/>
        <v>-7.1293394828409304E-7</v>
      </c>
      <c r="U70" s="23">
        <f t="shared" si="22"/>
        <v>-4.3428915796902645E-6</v>
      </c>
      <c r="V70" s="23">
        <f t="shared" si="22"/>
        <v>1.5207856961819346E-3</v>
      </c>
      <c r="W70" s="23">
        <f t="shared" si="22"/>
        <v>6.2709251583245211E-3</v>
      </c>
      <c r="X70" s="23">
        <f t="shared" si="22"/>
        <v>3.2606079841980637E-6</v>
      </c>
      <c r="Y70" s="23">
        <f t="shared" si="22"/>
        <v>7.298644189778292E-4</v>
      </c>
      <c r="Z70" s="23">
        <f t="shared" si="22"/>
        <v>-3.4147042674185228E-9</v>
      </c>
      <c r="AA70" s="23">
        <f t="shared" si="22"/>
        <v>3.4285661123519397E-4</v>
      </c>
      <c r="AB70" s="23">
        <f t="shared" si="22"/>
        <v>-4.7431599024131369E-7</v>
      </c>
      <c r="AC70" s="23">
        <f t="shared" si="22"/>
        <v>1.9400173666935017E-5</v>
      </c>
      <c r="AD70" s="23">
        <f t="shared" si="22"/>
        <v>-1.9119008919686142E-6</v>
      </c>
      <c r="AE70" s="23">
        <f t="shared" si="22"/>
        <v>-2.7398720496763711E-4</v>
      </c>
      <c r="AF70" s="23">
        <f t="shared" si="22"/>
        <v>-1.6858230011152064E-4</v>
      </c>
      <c r="AG70" s="23">
        <f t="shared" si="22"/>
        <v>-6.231660928895819E-7</v>
      </c>
      <c r="AH70" s="23">
        <f t="shared" si="3"/>
        <v>2.3653925674279336E-3</v>
      </c>
    </row>
    <row r="71" spans="1:34" x14ac:dyDescent="0.3">
      <c r="A71" s="25" t="s">
        <v>66</v>
      </c>
      <c r="B71" s="23">
        <f>B36-B45</f>
        <v>-5.1543408000427962E-4</v>
      </c>
      <c r="C71" s="23">
        <f t="shared" ref="C71:AG71" si="23">C36-C45</f>
        <v>-2.7181477353267986E-4</v>
      </c>
      <c r="D71" s="23">
        <f t="shared" si="23"/>
        <v>-1.5241870280810971E-3</v>
      </c>
      <c r="E71" s="23">
        <f t="shared" si="23"/>
        <v>-8.8906689983927871E-8</v>
      </c>
      <c r="F71" s="23">
        <f t="shared" si="23"/>
        <v>-1.4327059144889002E-3</v>
      </c>
      <c r="G71" s="23">
        <f t="shared" si="23"/>
        <v>-2.2681554788725705E-4</v>
      </c>
      <c r="H71" s="23">
        <f t="shared" si="23"/>
        <v>-1.7277248404727157E-3</v>
      </c>
      <c r="I71" s="23">
        <f t="shared" si="23"/>
        <v>2.3076407710827319E-4</v>
      </c>
      <c r="J71" s="23">
        <f t="shared" si="23"/>
        <v>-2.5659434366124629E-4</v>
      </c>
      <c r="K71" s="23">
        <f t="shared" si="23"/>
        <v>-4.6141083656282061E-5</v>
      </c>
      <c r="L71" s="23">
        <f t="shared" si="23"/>
        <v>3.5719685577255173E-4</v>
      </c>
      <c r="M71" s="23">
        <f t="shared" si="23"/>
        <v>-3.0527583313530958E-4</v>
      </c>
      <c r="N71" s="23">
        <f t="shared" si="23"/>
        <v>-5.2846774894062612E-4</v>
      </c>
      <c r="O71" s="23">
        <f t="shared" si="23"/>
        <v>-6.4235427871791651E-6</v>
      </c>
      <c r="P71" s="23">
        <f t="shared" si="23"/>
        <v>-1.0111417196650508E-4</v>
      </c>
      <c r="Q71" s="23">
        <f t="shared" si="23"/>
        <v>-1.9098248511218471E-4</v>
      </c>
      <c r="R71" s="23">
        <f t="shared" si="23"/>
        <v>-7.5279321624122412E-4</v>
      </c>
      <c r="S71" s="23">
        <f t="shared" si="23"/>
        <v>3.1695665089443732E-3</v>
      </c>
      <c r="T71" s="23">
        <f t="shared" si="23"/>
        <v>-1.7082638111482495E-6</v>
      </c>
      <c r="U71" s="23">
        <f t="shared" si="23"/>
        <v>-1.2574921293976121E-5</v>
      </c>
      <c r="V71" s="23">
        <f t="shared" si="23"/>
        <v>-3.3689439273768863E-4</v>
      </c>
      <c r="W71" s="23">
        <f t="shared" si="23"/>
        <v>1.4138022459265756E-3</v>
      </c>
      <c r="X71" s="23">
        <f t="shared" si="23"/>
        <v>-2.3704713169905213E-6</v>
      </c>
      <c r="Y71" s="23">
        <f t="shared" si="23"/>
        <v>1.1551741724683313E-4</v>
      </c>
      <c r="Z71" s="23">
        <f t="shared" si="23"/>
        <v>-3.4147042674185228E-9</v>
      </c>
      <c r="AA71" s="23">
        <f t="shared" si="23"/>
        <v>-7.1394297600372149E-5</v>
      </c>
      <c r="AB71" s="23">
        <f t="shared" si="23"/>
        <v>-5.9035659947466265E-7</v>
      </c>
      <c r="AC71" s="23">
        <f t="shared" si="23"/>
        <v>4.6395069158780132E-6</v>
      </c>
      <c r="AD71" s="23">
        <f t="shared" si="23"/>
        <v>-1.8436187172554495E-6</v>
      </c>
      <c r="AE71" s="23">
        <f t="shared" si="23"/>
        <v>-2.841014586997476E-4</v>
      </c>
      <c r="AF71" s="23">
        <f t="shared" si="23"/>
        <v>-1.9897617529564704E-4</v>
      </c>
      <c r="AG71" s="23">
        <f t="shared" si="23"/>
        <v>-6.231660928895819E-7</v>
      </c>
      <c r="AH71" s="23">
        <f t="shared" si="3"/>
        <v>-1.0956742005038883E-4</v>
      </c>
    </row>
    <row r="72" spans="1:34" x14ac:dyDescent="0.3">
      <c r="A72" s="25" t="s">
        <v>67</v>
      </c>
      <c r="B72" s="23">
        <f>B37-B45</f>
        <v>1.6032178389418603E-2</v>
      </c>
      <c r="C72" s="23">
        <f t="shared" ref="C72:AG72" si="24">C37-C45</f>
        <v>-2.1458461621333164E-4</v>
      </c>
      <c r="D72" s="23">
        <f t="shared" si="24"/>
        <v>-1.4324491449284153E-4</v>
      </c>
      <c r="E72" s="23">
        <f t="shared" si="24"/>
        <v>-1.1360299275724118E-7</v>
      </c>
      <c r="F72" s="23">
        <f t="shared" si="24"/>
        <v>-2.8497766137418356E-3</v>
      </c>
      <c r="G72" s="23">
        <f t="shared" si="24"/>
        <v>-5.7773172739947892E-4</v>
      </c>
      <c r="H72" s="23">
        <f t="shared" si="24"/>
        <v>5.015652273442639E-4</v>
      </c>
      <c r="I72" s="23">
        <f t="shared" si="24"/>
        <v>2.0765628282647257E-4</v>
      </c>
      <c r="J72" s="23">
        <f t="shared" si="24"/>
        <v>-2.575968429497454E-4</v>
      </c>
      <c r="K72" s="23">
        <f t="shared" si="24"/>
        <v>-5.409059088731908E-5</v>
      </c>
      <c r="L72" s="23">
        <f t="shared" si="24"/>
        <v>2.6721224898237335E-3</v>
      </c>
      <c r="M72" s="23">
        <f t="shared" si="24"/>
        <v>9.7947756073120959E-4</v>
      </c>
      <c r="N72" s="23">
        <f t="shared" si="24"/>
        <v>-6.3097207794939254E-4</v>
      </c>
      <c r="O72" s="23">
        <f t="shared" si="24"/>
        <v>-6.6723512178057634E-5</v>
      </c>
      <c r="P72" s="23">
        <f t="shared" si="24"/>
        <v>-1.1261725296295296E-4</v>
      </c>
      <c r="Q72" s="23">
        <f t="shared" si="24"/>
        <v>-1.5860080923290823E-4</v>
      </c>
      <c r="R72" s="23">
        <f t="shared" si="24"/>
        <v>-7.4388905863125715E-4</v>
      </c>
      <c r="S72" s="23">
        <f t="shared" si="24"/>
        <v>1.059544765890116E-2</v>
      </c>
      <c r="T72" s="23">
        <f t="shared" si="24"/>
        <v>-3.178111399331364E-6</v>
      </c>
      <c r="U72" s="23">
        <f t="shared" si="24"/>
        <v>-1.2326968591738597E-5</v>
      </c>
      <c r="V72" s="23">
        <f t="shared" si="24"/>
        <v>-4.18279921375836E-4</v>
      </c>
      <c r="W72" s="23">
        <f t="shared" si="24"/>
        <v>2.0584901664947521E-3</v>
      </c>
      <c r="X72" s="23">
        <f t="shared" si="24"/>
        <v>3.0244763757165056E-6</v>
      </c>
      <c r="Y72" s="23">
        <f t="shared" si="24"/>
        <v>7.5541721300133622E-5</v>
      </c>
      <c r="Z72" s="23">
        <f t="shared" si="24"/>
        <v>-3.4147042674185228E-9</v>
      </c>
      <c r="AA72" s="23">
        <f t="shared" si="24"/>
        <v>-9.8849954510245219E-5</v>
      </c>
      <c r="AB72" s="23">
        <f t="shared" si="24"/>
        <v>-5.9035659947466265E-7</v>
      </c>
      <c r="AC72" s="23">
        <f t="shared" si="24"/>
        <v>-3.0643901358218843E-6</v>
      </c>
      <c r="AD72" s="23">
        <f t="shared" si="24"/>
        <v>-1.9574223417773909E-6</v>
      </c>
      <c r="AE72" s="23">
        <f t="shared" si="24"/>
        <v>-3.3085943136590412E-4</v>
      </c>
      <c r="AF72" s="23">
        <f t="shared" si="24"/>
        <v>-2.0034766020206321E-4</v>
      </c>
      <c r="AG72" s="23">
        <f t="shared" si="24"/>
        <v>-6.231660928895819E-7</v>
      </c>
      <c r="AH72" s="23">
        <f t="shared" si="3"/>
        <v>8.2017129863327562E-4</v>
      </c>
    </row>
    <row r="73" spans="1:34" x14ac:dyDescent="0.3">
      <c r="A73" s="25" t="s">
        <v>68</v>
      </c>
      <c r="B73" s="23">
        <f>B38-B45</f>
        <v>7.3567344473292398E-3</v>
      </c>
      <c r="C73" s="23">
        <f t="shared" ref="C73:AG73" si="25">C38-C45</f>
        <v>-4.7826368594439654E-4</v>
      </c>
      <c r="D73" s="23">
        <f t="shared" si="25"/>
        <v>2.9517540016065101E-3</v>
      </c>
      <c r="E73" s="23">
        <f t="shared" si="25"/>
        <v>-1.1360299275724118E-7</v>
      </c>
      <c r="F73" s="23">
        <f t="shared" si="25"/>
        <v>-2.3379137040855313E-3</v>
      </c>
      <c r="G73" s="23">
        <f t="shared" si="25"/>
        <v>-9.4005625322822093E-4</v>
      </c>
      <c r="H73" s="23">
        <f t="shared" si="25"/>
        <v>-1.9275226295056322E-3</v>
      </c>
      <c r="I73" s="23">
        <f t="shared" si="25"/>
        <v>1.870002801033118E-5</v>
      </c>
      <c r="J73" s="23">
        <f t="shared" si="25"/>
        <v>-3.0170681164370694E-4</v>
      </c>
      <c r="K73" s="23">
        <f t="shared" si="25"/>
        <v>7.8484145087439E-4</v>
      </c>
      <c r="L73" s="23">
        <f t="shared" si="25"/>
        <v>7.391011175619988E-4</v>
      </c>
      <c r="M73" s="23">
        <f t="shared" si="25"/>
        <v>3.0262806377455019E-4</v>
      </c>
      <c r="N73" s="23">
        <f t="shared" si="25"/>
        <v>-7.270932900747658E-4</v>
      </c>
      <c r="O73" s="23">
        <f t="shared" si="25"/>
        <v>-7.3763610127246501E-5</v>
      </c>
      <c r="P73" s="23">
        <f t="shared" si="25"/>
        <v>-1.0531428365109209E-4</v>
      </c>
      <c r="Q73" s="23">
        <f t="shared" si="25"/>
        <v>-1.9370418076124609E-4</v>
      </c>
      <c r="R73" s="23">
        <f t="shared" si="25"/>
        <v>-7.3126402933395369E-4</v>
      </c>
      <c r="S73" s="23">
        <f t="shared" si="25"/>
        <v>6.2318346753748128E-3</v>
      </c>
      <c r="T73" s="23">
        <f t="shared" si="25"/>
        <v>-2.8945581244456451E-6</v>
      </c>
      <c r="U73" s="23">
        <f t="shared" si="25"/>
        <v>-9.0663905573151306E-6</v>
      </c>
      <c r="V73" s="23">
        <f t="shared" si="25"/>
        <v>-9.165974686438877E-4</v>
      </c>
      <c r="W73" s="23">
        <f t="shared" si="25"/>
        <v>5.9616193864051228E-3</v>
      </c>
      <c r="X73" s="23">
        <f t="shared" si="25"/>
        <v>5.1324965389042251E-5</v>
      </c>
      <c r="Y73" s="23">
        <f t="shared" si="25"/>
        <v>8.7727503516665139E-5</v>
      </c>
      <c r="Z73" s="23">
        <f t="shared" si="25"/>
        <v>-3.4147042674185228E-9</v>
      </c>
      <c r="AA73" s="23">
        <f t="shared" si="25"/>
        <v>-9.3799413567088196E-5</v>
      </c>
      <c r="AB73" s="23">
        <f t="shared" si="25"/>
        <v>-5.7585152332049406E-7</v>
      </c>
      <c r="AC73" s="23">
        <f t="shared" si="25"/>
        <v>-3.9536399669323868E-6</v>
      </c>
      <c r="AD73" s="23">
        <f t="shared" si="25"/>
        <v>-1.9574223417773909E-6</v>
      </c>
      <c r="AE73" s="23">
        <f t="shared" si="25"/>
        <v>-3.4164489231374985E-4</v>
      </c>
      <c r="AF73" s="23">
        <f t="shared" si="25"/>
        <v>-2.0039970896511505E-4</v>
      </c>
      <c r="AG73" s="23">
        <f t="shared" si="25"/>
        <v>6.661430648130016E-7</v>
      </c>
      <c r="AH73" s="23">
        <f t="shared" si="3"/>
        <v>4.7185384190159466E-4</v>
      </c>
    </row>
    <row r="74" spans="1:34" x14ac:dyDescent="0.3">
      <c r="A74" s="25" t="s">
        <v>69</v>
      </c>
      <c r="B74" s="23">
        <f>B39-B45</f>
        <v>8.2459652924167723E-3</v>
      </c>
      <c r="C74" s="23">
        <f t="shared" ref="C74:AG74" si="26">C39-C45</f>
        <v>-3.2975779844266189E-4</v>
      </c>
      <c r="D74" s="23">
        <f t="shared" si="26"/>
        <v>-4.5856640792927231E-3</v>
      </c>
      <c r="E74" s="23">
        <f t="shared" si="26"/>
        <v>-1.1360299275724118E-7</v>
      </c>
      <c r="F74" s="23">
        <f t="shared" si="26"/>
        <v>-2.7646891072837993E-3</v>
      </c>
      <c r="G74" s="23">
        <f t="shared" si="26"/>
        <v>-6.301858804833979E-4</v>
      </c>
      <c r="H74" s="23">
        <f t="shared" si="26"/>
        <v>-1.7048616476378516E-3</v>
      </c>
      <c r="I74" s="23">
        <f t="shared" si="26"/>
        <v>1.1346169593878879E-5</v>
      </c>
      <c r="J74" s="23">
        <f t="shared" si="26"/>
        <v>-4.794695720786034E-4</v>
      </c>
      <c r="K74" s="23">
        <f t="shared" si="26"/>
        <v>6.3206799954893238E-4</v>
      </c>
      <c r="L74" s="23">
        <f t="shared" si="26"/>
        <v>7.5379250707840258E-4</v>
      </c>
      <c r="M74" s="23">
        <f t="shared" si="26"/>
        <v>-7.1604805403273656E-5</v>
      </c>
      <c r="N74" s="23">
        <f t="shared" si="26"/>
        <v>-5.2929025976317253E-4</v>
      </c>
      <c r="O74" s="23">
        <f t="shared" si="26"/>
        <v>9.7555643010188264E-6</v>
      </c>
      <c r="P74" s="23">
        <f t="shared" si="26"/>
        <v>-8.6263059359281132E-5</v>
      </c>
      <c r="Q74" s="23">
        <f t="shared" si="26"/>
        <v>-2.105824094108862E-4</v>
      </c>
      <c r="R74" s="23">
        <f t="shared" si="26"/>
        <v>1.1929885458779104E-3</v>
      </c>
      <c r="S74" s="23">
        <f t="shared" si="26"/>
        <v>1.4981995255703356E-2</v>
      </c>
      <c r="T74" s="23">
        <f t="shared" si="26"/>
        <v>-2.6920200709558457E-6</v>
      </c>
      <c r="U74" s="23">
        <f t="shared" si="26"/>
        <v>-1.000861082581773E-5</v>
      </c>
      <c r="V74" s="23">
        <f t="shared" si="26"/>
        <v>-8.7861231052165252E-4</v>
      </c>
      <c r="W74" s="23">
        <f t="shared" si="26"/>
        <v>1.6427688563084683E-3</v>
      </c>
      <c r="X74" s="23">
        <f t="shared" si="26"/>
        <v>1.328759647472886E-5</v>
      </c>
      <c r="Y74" s="23">
        <f t="shared" si="26"/>
        <v>6.6026935939936292E-4</v>
      </c>
      <c r="Z74" s="23">
        <f t="shared" si="26"/>
        <v>-3.4147042674185228E-9</v>
      </c>
      <c r="AA74" s="23">
        <f t="shared" si="26"/>
        <v>-3.7993067175137035E-5</v>
      </c>
      <c r="AB74" s="23">
        <f t="shared" si="26"/>
        <v>-5.1783121870381958E-7</v>
      </c>
      <c r="AC74" s="23">
        <f t="shared" si="26"/>
        <v>1.4566968768042841E-6</v>
      </c>
      <c r="AD74" s="23">
        <f t="shared" si="26"/>
        <v>-1.9574223417773909E-6</v>
      </c>
      <c r="AE74" s="23">
        <f t="shared" si="26"/>
        <v>-3.4658665543960062E-4</v>
      </c>
      <c r="AF74" s="23">
        <f t="shared" si="26"/>
        <v>-1.9906205575468257E-4</v>
      </c>
      <c r="AG74" s="23">
        <f t="shared" si="26"/>
        <v>-4.2363015181656301E-7</v>
      </c>
      <c r="AH74" s="23">
        <f t="shared" si="3"/>
        <v>4.7735483135083798E-4</v>
      </c>
    </row>
    <row r="75" spans="1:34" x14ac:dyDescent="0.3">
      <c r="A75" s="25" t="s">
        <v>70</v>
      </c>
      <c r="B75" s="23">
        <f>B40-B45</f>
        <v>5.5080168416449977E-3</v>
      </c>
      <c r="C75" s="23">
        <f t="shared" ref="C75:AG75" si="27">C40-C45</f>
        <v>-3.0559814222445045E-4</v>
      </c>
      <c r="D75" s="23">
        <f t="shared" si="27"/>
        <v>-3.5969966865033974E-3</v>
      </c>
      <c r="E75" s="23">
        <f t="shared" si="27"/>
        <v>-1.1360299275724118E-7</v>
      </c>
      <c r="F75" s="23">
        <f t="shared" si="27"/>
        <v>-1.8943742909256094E-3</v>
      </c>
      <c r="G75" s="23">
        <f t="shared" si="27"/>
        <v>-7.6986462497247198E-4</v>
      </c>
      <c r="H75" s="23">
        <f t="shared" si="27"/>
        <v>-2.1642811495502711E-3</v>
      </c>
      <c r="I75" s="23">
        <f t="shared" si="27"/>
        <v>5.4327576713708439E-6</v>
      </c>
      <c r="J75" s="23">
        <f t="shared" si="27"/>
        <v>-4.6416337160162189E-4</v>
      </c>
      <c r="K75" s="23">
        <f t="shared" si="27"/>
        <v>6.0310856994840635E-5</v>
      </c>
      <c r="L75" s="23">
        <f t="shared" si="27"/>
        <v>4.6200775414639156E-4</v>
      </c>
      <c r="M75" s="23">
        <f t="shared" si="27"/>
        <v>-3.4409767505843203E-4</v>
      </c>
      <c r="N75" s="23">
        <f t="shared" si="27"/>
        <v>-1.322274891832132E-4</v>
      </c>
      <c r="O75" s="23">
        <f t="shared" si="27"/>
        <v>4.6394682758318961E-6</v>
      </c>
      <c r="P75" s="23">
        <f t="shared" si="27"/>
        <v>-9.0254170271046591E-5</v>
      </c>
      <c r="Q75" s="23">
        <f t="shared" si="27"/>
        <v>-2.2558424720349419E-4</v>
      </c>
      <c r="R75" s="23">
        <f t="shared" si="27"/>
        <v>-4.6611320005204068E-4</v>
      </c>
      <c r="S75" s="23">
        <f t="shared" si="27"/>
        <v>9.6767558844528083E-3</v>
      </c>
      <c r="T75" s="23">
        <f t="shared" si="27"/>
        <v>-2.7614616892952054E-6</v>
      </c>
      <c r="U75" s="23">
        <f t="shared" si="27"/>
        <v>-1.3988251696730019E-5</v>
      </c>
      <c r="V75" s="23">
        <f t="shared" si="27"/>
        <v>-3.1124752726061165E-4</v>
      </c>
      <c r="W75" s="23">
        <f t="shared" si="27"/>
        <v>9.9491024692118521E-4</v>
      </c>
      <c r="X75" s="23">
        <f t="shared" si="27"/>
        <v>8.2550422241587981E-5</v>
      </c>
      <c r="Y75" s="23">
        <f t="shared" si="27"/>
        <v>1.0240108438831193E-4</v>
      </c>
      <c r="Z75" s="23">
        <f t="shared" si="27"/>
        <v>-3.4147042674185228E-9</v>
      </c>
      <c r="AA75" s="23">
        <f t="shared" si="27"/>
        <v>-1.2029877079415885E-4</v>
      </c>
      <c r="AB75" s="23">
        <f t="shared" si="27"/>
        <v>-5.7585152332049406E-7</v>
      </c>
      <c r="AC75" s="23">
        <f t="shared" si="27"/>
        <v>-4.5391361428615794E-6</v>
      </c>
      <c r="AD75" s="23">
        <f t="shared" si="27"/>
        <v>-1.9574223417773909E-6</v>
      </c>
      <c r="AE75" s="23">
        <f t="shared" si="27"/>
        <v>1.7085537726089692E-4</v>
      </c>
      <c r="AF75" s="23">
        <f t="shared" si="27"/>
        <v>-2.0028259924824841E-4</v>
      </c>
      <c r="AG75" s="23">
        <f t="shared" si="27"/>
        <v>-5.9246825580142518E-7</v>
      </c>
      <c r="AH75" s="23">
        <f t="shared" si="3"/>
        <v>1.8618641061882328E-4</v>
      </c>
    </row>
    <row r="76" spans="1:34" x14ac:dyDescent="0.3">
      <c r="A76" s="25" t="s">
        <v>71</v>
      </c>
      <c r="B76" s="23">
        <f>B41-B45</f>
        <v>1.4100726922004815E-3</v>
      </c>
      <c r="C76" s="23">
        <f t="shared" ref="C76:AG76" si="28">C41-C45</f>
        <v>-1.505002779794393E-4</v>
      </c>
      <c r="D76" s="23">
        <f t="shared" si="28"/>
        <v>5.9841324253784326E-3</v>
      </c>
      <c r="E76" s="23">
        <f t="shared" si="28"/>
        <v>-1.1360299275724118E-7</v>
      </c>
      <c r="F76" s="23">
        <f t="shared" si="28"/>
        <v>-3.1080561132609012E-3</v>
      </c>
      <c r="G76" s="23">
        <f t="shared" si="28"/>
        <v>-4.1646221048666937E-4</v>
      </c>
      <c r="H76" s="23">
        <f t="shared" si="28"/>
        <v>-2.3876765769117042E-3</v>
      </c>
      <c r="I76" s="23">
        <f t="shared" si="28"/>
        <v>5.0491440261414756E-7</v>
      </c>
      <c r="J76" s="23">
        <f t="shared" si="28"/>
        <v>4.4521716855340943E-4</v>
      </c>
      <c r="K76" s="23">
        <f t="shared" si="28"/>
        <v>-5.0696419260584174E-5</v>
      </c>
      <c r="L76" s="23">
        <f t="shared" si="28"/>
        <v>4.8976883374662649E-3</v>
      </c>
      <c r="M76" s="23">
        <f t="shared" si="28"/>
        <v>3.0997380744545518E-3</v>
      </c>
      <c r="N76" s="23">
        <f t="shared" si="28"/>
        <v>1.3616645022234515E-4</v>
      </c>
      <c r="O76" s="23">
        <f t="shared" si="28"/>
        <v>-1.1902138265774631E-4</v>
      </c>
      <c r="P76" s="23">
        <f t="shared" si="28"/>
        <v>-7.1351658067589436E-5</v>
      </c>
      <c r="Q76" s="23">
        <f t="shared" si="28"/>
        <v>-1.0148102984812104E-4</v>
      </c>
      <c r="R76" s="23">
        <f t="shared" si="28"/>
        <v>-5.8499739176602118E-4</v>
      </c>
      <c r="S76" s="23">
        <f t="shared" si="28"/>
        <v>-3.1801529649350116E-3</v>
      </c>
      <c r="T76" s="23">
        <f t="shared" si="28"/>
        <v>-7.0714714675581311E-7</v>
      </c>
      <c r="U76" s="23">
        <f t="shared" si="28"/>
        <v>-1.395105879139439E-5</v>
      </c>
      <c r="V76" s="23">
        <f t="shared" si="28"/>
        <v>1.4547279721157209E-3</v>
      </c>
      <c r="W76" s="23">
        <f t="shared" si="28"/>
        <v>3.3145771601075162E-4</v>
      </c>
      <c r="X76" s="23">
        <f t="shared" si="28"/>
        <v>4.5139487858572993E-6</v>
      </c>
      <c r="Y76" s="23">
        <f t="shared" si="28"/>
        <v>5.1011899955167575E-5</v>
      </c>
      <c r="Z76" s="23">
        <f t="shared" si="28"/>
        <v>1.2463670576077611E-7</v>
      </c>
      <c r="AA76" s="23">
        <f t="shared" si="28"/>
        <v>-1.1840748172789226E-4</v>
      </c>
      <c r="AB76" s="23">
        <f t="shared" si="28"/>
        <v>-5.7585152332049406E-7</v>
      </c>
      <c r="AC76" s="23">
        <f t="shared" si="28"/>
        <v>8.2933552318271082E-6</v>
      </c>
      <c r="AD76" s="23">
        <f t="shared" si="28"/>
        <v>-1.9574223417773909E-6</v>
      </c>
      <c r="AE76" s="23">
        <f t="shared" si="28"/>
        <v>-2.6397782736298524E-4</v>
      </c>
      <c r="AF76" s="23">
        <f t="shared" si="28"/>
        <v>-1.9955651900367515E-4</v>
      </c>
      <c r="AG76" s="23">
        <f t="shared" si="28"/>
        <v>-5.9246825580142518E-7</v>
      </c>
      <c r="AH76" s="23">
        <f t="shared" si="3"/>
        <v>2.2041919334884498E-4</v>
      </c>
    </row>
    <row r="77" spans="1:34" x14ac:dyDescent="0.3">
      <c r="A77" s="25" t="s">
        <v>72</v>
      </c>
      <c r="B77" s="23">
        <f>B42-B45</f>
        <v>1.0393574438442448E-2</v>
      </c>
      <c r="C77" s="23">
        <f t="shared" ref="C77:AG77" si="29">C42-C45</f>
        <v>-4.007782563946198E-4</v>
      </c>
      <c r="D77" s="23">
        <f t="shared" si="29"/>
        <v>-6.922400441768525E-4</v>
      </c>
      <c r="E77" s="23">
        <f t="shared" si="29"/>
        <v>-8.8906689983927871E-8</v>
      </c>
      <c r="F77" s="23">
        <f t="shared" si="29"/>
        <v>-3.0635326360767992E-3</v>
      </c>
      <c r="G77" s="23">
        <f t="shared" si="29"/>
        <v>-7.6769694909135586E-4</v>
      </c>
      <c r="H77" s="23">
        <f t="shared" si="29"/>
        <v>2.6187890233782585E-2</v>
      </c>
      <c r="I77" s="23">
        <f t="shared" si="29"/>
        <v>1.6572715977695595E-6</v>
      </c>
      <c r="J77" s="23">
        <f t="shared" si="29"/>
        <v>-3.3297032038298379E-4</v>
      </c>
      <c r="K77" s="23">
        <f t="shared" si="29"/>
        <v>-4.4908463433941488E-5</v>
      </c>
      <c r="L77" s="23">
        <f t="shared" si="29"/>
        <v>6.1013309862065538E-4</v>
      </c>
      <c r="M77" s="23">
        <f t="shared" si="29"/>
        <v>-1.334802692758919E-4</v>
      </c>
      <c r="N77" s="23">
        <f t="shared" si="29"/>
        <v>-6.5172532470353774E-4</v>
      </c>
      <c r="O77" s="23">
        <f t="shared" si="29"/>
        <v>-1.1613537977174342E-4</v>
      </c>
      <c r="P77" s="23">
        <f t="shared" si="29"/>
        <v>-1.1361402587948653E-4</v>
      </c>
      <c r="Q77" s="23">
        <f t="shared" si="29"/>
        <v>-2.0638906067805635E-4</v>
      </c>
      <c r="R77" s="23">
        <f t="shared" si="29"/>
        <v>-3.6727777098250836E-4</v>
      </c>
      <c r="S77" s="23">
        <f t="shared" si="29"/>
        <v>1.3498818049539819E-2</v>
      </c>
      <c r="T77" s="23">
        <f t="shared" si="29"/>
        <v>-3.450091071160523E-6</v>
      </c>
      <c r="U77" s="23">
        <f t="shared" si="29"/>
        <v>-9.9838155555939774E-6</v>
      </c>
      <c r="V77" s="23">
        <f t="shared" si="29"/>
        <v>-3.3706484736509257E-4</v>
      </c>
      <c r="W77" s="23">
        <f t="shared" si="29"/>
        <v>5.6904498923178112E-4</v>
      </c>
      <c r="X77" s="23">
        <f t="shared" si="29"/>
        <v>-4.5023125556502172E-7</v>
      </c>
      <c r="Y77" s="23">
        <f t="shared" si="29"/>
        <v>2.8222904641134608E-5</v>
      </c>
      <c r="Z77" s="23">
        <f t="shared" si="29"/>
        <v>-3.4147042674185228E-9</v>
      </c>
      <c r="AA77" s="23">
        <f t="shared" si="29"/>
        <v>-1.3024535301027083E-4</v>
      </c>
      <c r="AB77" s="23">
        <f t="shared" si="29"/>
        <v>-5.7585152332049406E-7</v>
      </c>
      <c r="AC77" s="23">
        <f t="shared" si="29"/>
        <v>-3.8171709334451319E-6</v>
      </c>
      <c r="AD77" s="23">
        <f t="shared" si="29"/>
        <v>-1.9574223417773909E-6</v>
      </c>
      <c r="AE77" s="23">
        <f t="shared" si="29"/>
        <v>-2.7157085899099021E-4</v>
      </c>
      <c r="AF77" s="23">
        <f t="shared" si="29"/>
        <v>-1.9764893183782492E-4</v>
      </c>
      <c r="AG77" s="23">
        <f t="shared" si="29"/>
        <v>-9.2093511264468677E-9</v>
      </c>
      <c r="AH77" s="23">
        <f t="shared" si="3"/>
        <v>1.3575539493868125E-3</v>
      </c>
    </row>
    <row r="92" spans="1:33" x14ac:dyDescent="0.3">
      <c r="A92" s="25" t="s">
        <v>72</v>
      </c>
      <c r="B92" s="23">
        <v>1.0393574438442448E-2</v>
      </c>
      <c r="C92" s="23">
        <v>-4.007782563946198E-4</v>
      </c>
      <c r="D92" s="23">
        <v>-6.922400441768525E-4</v>
      </c>
      <c r="E92" s="23">
        <v>-8.8906689983927871E-8</v>
      </c>
      <c r="F92" s="23">
        <v>-3.0635326360767992E-3</v>
      </c>
      <c r="G92" s="23">
        <v>-7.6769694909135586E-4</v>
      </c>
      <c r="H92" s="23">
        <v>2.6187890233782585E-2</v>
      </c>
      <c r="I92" s="23">
        <v>1.6572715977695595E-6</v>
      </c>
      <c r="J92" s="23">
        <v>-3.3297032038298379E-4</v>
      </c>
      <c r="K92" s="23">
        <v>-4.4908463433941488E-5</v>
      </c>
      <c r="L92" s="23">
        <v>6.1013309862065538E-4</v>
      </c>
      <c r="M92" s="23">
        <v>-1.334802692758919E-4</v>
      </c>
      <c r="N92" s="23">
        <v>-6.5172532470353774E-4</v>
      </c>
      <c r="O92" s="23">
        <v>-1.1613537977174342E-4</v>
      </c>
      <c r="P92" s="23">
        <v>-1.1361402587948653E-4</v>
      </c>
      <c r="Q92" s="23">
        <v>-2.0638906067805635E-4</v>
      </c>
      <c r="R92" s="23">
        <v>-3.6727777098250836E-4</v>
      </c>
      <c r="S92" s="23">
        <v>1.3498818049539819E-2</v>
      </c>
      <c r="T92" s="23">
        <v>-3.450091071160523E-6</v>
      </c>
      <c r="U92" s="23">
        <v>-9.9838155555939774E-6</v>
      </c>
      <c r="V92" s="23">
        <v>-3.3706484736509257E-4</v>
      </c>
      <c r="W92" s="23">
        <v>5.6904498923178112E-4</v>
      </c>
      <c r="X92" s="23">
        <v>-4.5023125556502172E-7</v>
      </c>
      <c r="Y92" s="23">
        <v>2.8222904641134608E-5</v>
      </c>
      <c r="Z92" s="23">
        <v>-3.4147042674185228E-9</v>
      </c>
      <c r="AA92" s="23">
        <v>-1.3024535301027083E-4</v>
      </c>
      <c r="AB92" s="23">
        <v>-5.7585152332049406E-7</v>
      </c>
      <c r="AC92" s="23">
        <v>-3.8171709334451319E-6</v>
      </c>
      <c r="AD92" s="23">
        <v>-1.9574223417773909E-6</v>
      </c>
      <c r="AE92" s="23">
        <v>-2.7157085899099021E-4</v>
      </c>
      <c r="AF92" s="23">
        <v>-1.9764893183782492E-4</v>
      </c>
      <c r="AG92" s="23">
        <v>-9.2093511264468677E-9</v>
      </c>
    </row>
    <row r="93" spans="1:33" x14ac:dyDescent="0.3">
      <c r="A93" s="25" t="s">
        <v>71</v>
      </c>
      <c r="B93" s="23">
        <v>1.4100726922004815E-3</v>
      </c>
      <c r="C93" s="23">
        <v>-1.505002779794393E-4</v>
      </c>
      <c r="D93" s="23">
        <v>5.9841324253784326E-3</v>
      </c>
      <c r="E93" s="23">
        <v>-1.1360299275724118E-7</v>
      </c>
      <c r="F93" s="23">
        <v>-3.1080561132609012E-3</v>
      </c>
      <c r="G93" s="23">
        <v>-4.1646221048666937E-4</v>
      </c>
      <c r="H93" s="23">
        <v>-2.3876765769117042E-3</v>
      </c>
      <c r="I93" s="23">
        <v>5.0491440261414756E-7</v>
      </c>
      <c r="J93" s="23">
        <v>4.4521716855340943E-4</v>
      </c>
      <c r="K93" s="23">
        <v>-5.0696419260584174E-5</v>
      </c>
      <c r="L93" s="23">
        <v>4.8976883374662649E-3</v>
      </c>
      <c r="M93" s="23">
        <v>3.0997380744545518E-3</v>
      </c>
      <c r="N93" s="23">
        <v>1.3616645022234515E-4</v>
      </c>
      <c r="O93" s="23">
        <v>-1.1902138265774631E-4</v>
      </c>
      <c r="P93" s="23">
        <v>-7.1351658067589436E-5</v>
      </c>
      <c r="Q93" s="23">
        <v>-1.0148102984812104E-4</v>
      </c>
      <c r="R93" s="23">
        <v>-5.8499739176602118E-4</v>
      </c>
      <c r="S93" s="23">
        <v>-3.1801529649350116E-3</v>
      </c>
      <c r="T93" s="23">
        <v>-7.0714714675581311E-7</v>
      </c>
      <c r="U93" s="23">
        <v>-1.395105879139439E-5</v>
      </c>
      <c r="V93" s="23">
        <v>1.4547279721157209E-3</v>
      </c>
      <c r="W93" s="23">
        <v>3.3145771601075162E-4</v>
      </c>
      <c r="X93" s="23">
        <v>4.5139487858572993E-6</v>
      </c>
      <c r="Y93" s="23">
        <v>5.1011899955167575E-5</v>
      </c>
      <c r="Z93" s="23">
        <v>1.2463670576077611E-7</v>
      </c>
      <c r="AA93" s="23">
        <v>-1.1840748172789226E-4</v>
      </c>
      <c r="AB93" s="23">
        <v>-5.7585152332049406E-7</v>
      </c>
      <c r="AC93" s="23">
        <v>8.2933552318271082E-6</v>
      </c>
      <c r="AD93" s="23">
        <v>-1.9574223417773909E-6</v>
      </c>
      <c r="AE93" s="23">
        <v>-2.6397782736298524E-4</v>
      </c>
      <c r="AF93" s="23">
        <v>-1.9955651900367515E-4</v>
      </c>
      <c r="AG93" s="23">
        <v>-5.9246825580142518E-7</v>
      </c>
    </row>
    <row r="94" spans="1:33" x14ac:dyDescent="0.3">
      <c r="A94" s="25" t="s">
        <v>70</v>
      </c>
      <c r="B94" s="23">
        <v>5.5080168416449977E-3</v>
      </c>
      <c r="C94" s="23">
        <v>-3.0559814222445045E-4</v>
      </c>
      <c r="D94" s="23">
        <v>-3.5969966865033974E-3</v>
      </c>
      <c r="E94" s="23">
        <v>-1.1360299275724118E-7</v>
      </c>
      <c r="F94" s="23">
        <v>-1.8943742909256094E-3</v>
      </c>
      <c r="G94" s="23">
        <v>-7.6986462497247198E-4</v>
      </c>
      <c r="H94" s="23">
        <v>-2.1642811495502711E-3</v>
      </c>
      <c r="I94" s="23">
        <v>5.4327576713708439E-6</v>
      </c>
      <c r="J94" s="23">
        <v>-4.6416337160162189E-4</v>
      </c>
      <c r="K94" s="23">
        <v>6.0310856994840635E-5</v>
      </c>
      <c r="L94" s="23">
        <v>4.6200775414639156E-4</v>
      </c>
      <c r="M94" s="23">
        <v>-3.4409767505843203E-4</v>
      </c>
      <c r="N94" s="23">
        <v>-1.322274891832132E-4</v>
      </c>
      <c r="O94" s="23">
        <v>4.6394682758318961E-6</v>
      </c>
      <c r="P94" s="23">
        <v>-9.0254170271046591E-5</v>
      </c>
      <c r="Q94" s="23">
        <v>-2.2558424720349419E-4</v>
      </c>
      <c r="R94" s="23">
        <v>-4.6611320005204068E-4</v>
      </c>
      <c r="S94" s="23">
        <v>9.6767558844528083E-3</v>
      </c>
      <c r="T94" s="23">
        <v>-2.7614616892952054E-6</v>
      </c>
      <c r="U94" s="23">
        <v>-1.3988251696730019E-5</v>
      </c>
      <c r="V94" s="23">
        <v>-3.1124752726061165E-4</v>
      </c>
      <c r="W94" s="23">
        <v>9.9491024692118521E-4</v>
      </c>
      <c r="X94" s="23">
        <v>8.2550422241587981E-5</v>
      </c>
      <c r="Y94" s="23">
        <v>1.0240108438831193E-4</v>
      </c>
      <c r="Z94" s="23">
        <v>-3.4147042674185228E-9</v>
      </c>
      <c r="AA94" s="23">
        <v>-1.2029877079415885E-4</v>
      </c>
      <c r="AB94" s="23">
        <v>-5.7585152332049406E-7</v>
      </c>
      <c r="AC94" s="23">
        <v>-4.5391361428615794E-6</v>
      </c>
      <c r="AD94" s="23">
        <v>-1.9574223417773909E-6</v>
      </c>
      <c r="AE94" s="23">
        <v>1.7085537726089692E-4</v>
      </c>
      <c r="AF94" s="23">
        <v>-2.0028259924824841E-4</v>
      </c>
      <c r="AG94" s="23">
        <v>-5.9246825580142518E-7</v>
      </c>
    </row>
    <row r="95" spans="1:33" x14ac:dyDescent="0.3">
      <c r="A95" s="25" t="s">
        <v>69</v>
      </c>
      <c r="B95" s="23">
        <v>8.2459652924167723E-3</v>
      </c>
      <c r="C95" s="23">
        <v>-3.2975779844266189E-4</v>
      </c>
      <c r="D95" s="23">
        <v>-4.5856640792927231E-3</v>
      </c>
      <c r="E95" s="23">
        <v>-1.1360299275724118E-7</v>
      </c>
      <c r="F95" s="23">
        <v>-2.7646891072837993E-3</v>
      </c>
      <c r="G95" s="23">
        <v>-6.301858804833979E-4</v>
      </c>
      <c r="H95" s="23">
        <v>-1.7048616476378516E-3</v>
      </c>
      <c r="I95" s="23">
        <v>1.1346169593878879E-5</v>
      </c>
      <c r="J95" s="23">
        <v>-4.794695720786034E-4</v>
      </c>
      <c r="K95" s="23">
        <v>6.3206799954893238E-4</v>
      </c>
      <c r="L95" s="23">
        <v>7.5379250707840258E-4</v>
      </c>
      <c r="M95" s="23">
        <v>-7.1604805403273656E-5</v>
      </c>
      <c r="N95" s="23">
        <v>-5.2929025976317253E-4</v>
      </c>
      <c r="O95" s="23">
        <v>9.7555643010188264E-6</v>
      </c>
      <c r="P95" s="23">
        <v>-8.6263059359281132E-5</v>
      </c>
      <c r="Q95" s="23">
        <v>-2.105824094108862E-4</v>
      </c>
      <c r="R95" s="23">
        <v>1.1929885458779104E-3</v>
      </c>
      <c r="S95" s="23">
        <v>1.4981995255703356E-2</v>
      </c>
      <c r="T95" s="23">
        <v>-2.6920200709558457E-6</v>
      </c>
      <c r="U95" s="23">
        <v>-1.000861082581773E-5</v>
      </c>
      <c r="V95" s="23">
        <v>-8.7861231052165252E-4</v>
      </c>
      <c r="W95" s="23">
        <v>1.6427688563084683E-3</v>
      </c>
      <c r="X95" s="23">
        <v>1.328759647472886E-5</v>
      </c>
      <c r="Y95" s="23">
        <v>6.6026935939936292E-4</v>
      </c>
      <c r="Z95" s="23">
        <v>-3.4147042674185228E-9</v>
      </c>
      <c r="AA95" s="23">
        <v>-3.7993067175137035E-5</v>
      </c>
      <c r="AB95" s="23">
        <v>-5.1783121870381958E-7</v>
      </c>
      <c r="AC95" s="23">
        <v>1.4566968768042841E-6</v>
      </c>
      <c r="AD95" s="23">
        <v>-1.9574223417773909E-6</v>
      </c>
      <c r="AE95" s="23">
        <v>-3.4658665543960062E-4</v>
      </c>
      <c r="AF95" s="23">
        <v>-1.9906205575468257E-4</v>
      </c>
      <c r="AG95" s="23">
        <v>-4.2363015181656301E-7</v>
      </c>
    </row>
    <row r="96" spans="1:33" x14ac:dyDescent="0.3">
      <c r="A96" s="25" t="s">
        <v>68</v>
      </c>
      <c r="B96" s="23">
        <v>7.3567344473292398E-3</v>
      </c>
      <c r="C96" s="23">
        <v>-4.7826368594439654E-4</v>
      </c>
      <c r="D96" s="23">
        <v>2.9517540016065101E-3</v>
      </c>
      <c r="E96" s="23">
        <v>-1.1360299275724118E-7</v>
      </c>
      <c r="F96" s="23">
        <v>-2.3379137040855313E-3</v>
      </c>
      <c r="G96" s="23">
        <v>-9.4005625322822093E-4</v>
      </c>
      <c r="H96" s="23">
        <v>-1.9275226295056322E-3</v>
      </c>
      <c r="I96" s="23">
        <v>1.870002801033118E-5</v>
      </c>
      <c r="J96" s="23">
        <v>-3.0170681164370694E-4</v>
      </c>
      <c r="K96" s="23">
        <v>7.8484145087439E-4</v>
      </c>
      <c r="L96" s="23">
        <v>7.391011175619988E-4</v>
      </c>
      <c r="M96" s="23">
        <v>3.0262806377455019E-4</v>
      </c>
      <c r="N96" s="23">
        <v>-7.270932900747658E-4</v>
      </c>
      <c r="O96" s="23">
        <v>-7.3763610127246501E-5</v>
      </c>
      <c r="P96" s="23">
        <v>-1.0531428365109209E-4</v>
      </c>
      <c r="Q96" s="23">
        <v>-1.9370418076124609E-4</v>
      </c>
      <c r="R96" s="23">
        <v>-7.3126402933395369E-4</v>
      </c>
      <c r="S96" s="23">
        <v>6.2318346753748128E-3</v>
      </c>
      <c r="T96" s="23">
        <v>-2.8945581244456451E-6</v>
      </c>
      <c r="U96" s="23">
        <v>-9.0663905573151306E-6</v>
      </c>
      <c r="V96" s="23">
        <v>-9.165974686438877E-4</v>
      </c>
      <c r="W96" s="23">
        <v>5.9616193864051228E-3</v>
      </c>
      <c r="X96" s="23">
        <v>5.1324965389042251E-5</v>
      </c>
      <c r="Y96" s="23">
        <v>8.7727503516665139E-5</v>
      </c>
      <c r="Z96" s="23">
        <v>-3.4147042674185228E-9</v>
      </c>
      <c r="AA96" s="23">
        <v>-9.3799413567088196E-5</v>
      </c>
      <c r="AB96" s="23">
        <v>-5.7585152332049406E-7</v>
      </c>
      <c r="AC96" s="23">
        <v>-3.9536399669323868E-6</v>
      </c>
      <c r="AD96" s="23">
        <v>-1.9574223417773909E-6</v>
      </c>
      <c r="AE96" s="23">
        <v>-3.4164489231374985E-4</v>
      </c>
      <c r="AF96" s="23">
        <v>-2.0039970896511505E-4</v>
      </c>
      <c r="AG96" s="23">
        <v>6.661430648130016E-7</v>
      </c>
    </row>
    <row r="97" spans="1:33" x14ac:dyDescent="0.3">
      <c r="A97" s="25" t="s">
        <v>67</v>
      </c>
      <c r="B97" s="23">
        <v>1.6032178389418603E-2</v>
      </c>
      <c r="C97" s="23">
        <v>-2.1458461621333164E-4</v>
      </c>
      <c r="D97" s="23">
        <v>-1.4324491449284153E-4</v>
      </c>
      <c r="E97" s="23">
        <v>-1.1360299275724118E-7</v>
      </c>
      <c r="F97" s="23">
        <v>-2.8497766137418356E-3</v>
      </c>
      <c r="G97" s="23">
        <v>-5.7773172739947892E-4</v>
      </c>
      <c r="H97" s="23">
        <v>5.015652273442639E-4</v>
      </c>
      <c r="I97" s="23">
        <v>2.0765628282647257E-4</v>
      </c>
      <c r="J97" s="23">
        <v>-2.575968429497454E-4</v>
      </c>
      <c r="K97" s="23">
        <v>-5.409059088731908E-5</v>
      </c>
      <c r="L97" s="23">
        <v>2.6721224898237335E-3</v>
      </c>
      <c r="M97" s="23">
        <v>9.7947756073120959E-4</v>
      </c>
      <c r="N97" s="23">
        <v>-6.3097207794939254E-4</v>
      </c>
      <c r="O97" s="23">
        <v>-6.6723512178057634E-5</v>
      </c>
      <c r="P97" s="23">
        <v>-1.1261725296295296E-4</v>
      </c>
      <c r="Q97" s="23">
        <v>-1.5860080923290823E-4</v>
      </c>
      <c r="R97" s="23">
        <v>-7.4388905863125715E-4</v>
      </c>
      <c r="S97" s="23">
        <v>1.059544765890116E-2</v>
      </c>
      <c r="T97" s="23">
        <v>-3.178111399331364E-6</v>
      </c>
      <c r="U97" s="23">
        <v>-1.2326968591738597E-5</v>
      </c>
      <c r="V97" s="23">
        <v>-4.18279921375836E-4</v>
      </c>
      <c r="W97" s="23">
        <v>2.0584901664947521E-3</v>
      </c>
      <c r="X97" s="23">
        <v>3.0244763757165056E-6</v>
      </c>
      <c r="Y97" s="23">
        <v>7.5541721300133622E-5</v>
      </c>
      <c r="Z97" s="23">
        <v>-3.4147042674185228E-9</v>
      </c>
      <c r="AA97" s="23">
        <v>-9.8849954510245219E-5</v>
      </c>
      <c r="AB97" s="23">
        <v>-5.9035659947466265E-7</v>
      </c>
      <c r="AC97" s="23">
        <v>-3.0643901358218843E-6</v>
      </c>
      <c r="AD97" s="23">
        <v>-1.9574223417773909E-6</v>
      </c>
      <c r="AE97" s="23">
        <v>-3.3085943136590412E-4</v>
      </c>
      <c r="AF97" s="23">
        <v>-2.0034766020206321E-4</v>
      </c>
      <c r="AG97" s="23">
        <v>-6.231660928895819E-7</v>
      </c>
    </row>
    <row r="98" spans="1:33" x14ac:dyDescent="0.3">
      <c r="A98" s="25" t="s">
        <v>66</v>
      </c>
      <c r="B98" s="23">
        <v>-5.1543408000427962E-4</v>
      </c>
      <c r="C98" s="23">
        <v>-2.7181477353267986E-4</v>
      </c>
      <c r="D98" s="23">
        <v>-1.5241870280810971E-3</v>
      </c>
      <c r="E98" s="23">
        <v>-8.8906689983927871E-8</v>
      </c>
      <c r="F98" s="23">
        <v>-1.4327059144889002E-3</v>
      </c>
      <c r="G98" s="23">
        <v>-2.2681554788725705E-4</v>
      </c>
      <c r="H98" s="23">
        <v>-1.7277248404727157E-3</v>
      </c>
      <c r="I98" s="23">
        <v>2.3076407710827319E-4</v>
      </c>
      <c r="J98" s="23">
        <v>-2.5659434366124629E-4</v>
      </c>
      <c r="K98" s="23">
        <v>-4.6141083656282061E-5</v>
      </c>
      <c r="L98" s="23">
        <v>3.5719685577255173E-4</v>
      </c>
      <c r="M98" s="23">
        <v>-3.0527583313530958E-4</v>
      </c>
      <c r="N98" s="23">
        <v>-5.2846774894062612E-4</v>
      </c>
      <c r="O98" s="23">
        <v>-6.4235427871791651E-6</v>
      </c>
      <c r="P98" s="23">
        <v>-1.0111417196650508E-4</v>
      </c>
      <c r="Q98" s="23">
        <v>-1.9098248511218471E-4</v>
      </c>
      <c r="R98" s="23">
        <v>-7.5279321624122412E-4</v>
      </c>
      <c r="S98" s="23">
        <v>3.1695665089443732E-3</v>
      </c>
      <c r="T98" s="23">
        <v>-1.7082638111482495E-6</v>
      </c>
      <c r="U98" s="23">
        <v>-1.2574921293976121E-5</v>
      </c>
      <c r="V98" s="23">
        <v>-3.3689439273768863E-4</v>
      </c>
      <c r="W98" s="23">
        <v>1.4138022459265756E-3</v>
      </c>
      <c r="X98" s="23">
        <v>-2.3704713169905213E-6</v>
      </c>
      <c r="Y98" s="23">
        <v>1.1551741724683313E-4</v>
      </c>
      <c r="Z98" s="23">
        <v>-3.4147042674185228E-9</v>
      </c>
      <c r="AA98" s="23">
        <v>-7.1394297600372149E-5</v>
      </c>
      <c r="AB98" s="23">
        <v>-5.9035659947466265E-7</v>
      </c>
      <c r="AC98" s="23">
        <v>4.6395069158780132E-6</v>
      </c>
      <c r="AD98" s="23">
        <v>-1.8436187172554495E-6</v>
      </c>
      <c r="AE98" s="23">
        <v>-2.841014586997476E-4</v>
      </c>
      <c r="AF98" s="23">
        <v>-1.9897617529564704E-4</v>
      </c>
      <c r="AG98" s="23">
        <v>-6.231660928895819E-7</v>
      </c>
    </row>
    <row r="99" spans="1:33" x14ac:dyDescent="0.3">
      <c r="A99" s="25" t="s">
        <v>65</v>
      </c>
      <c r="B99" s="23">
        <v>6.0405953550467566E-2</v>
      </c>
      <c r="C99" s="23">
        <v>-2.6320710222278287E-4</v>
      </c>
      <c r="D99" s="23">
        <v>6.2782900195313121E-3</v>
      </c>
      <c r="E99" s="23">
        <v>-1.1360299275724118E-7</v>
      </c>
      <c r="F99" s="23">
        <v>-6.906154625320785E-4</v>
      </c>
      <c r="G99" s="23">
        <v>-1.4013389909985053E-4</v>
      </c>
      <c r="H99" s="23">
        <v>7.1065327495922412E-4</v>
      </c>
      <c r="I99" s="23">
        <v>3.9619859880803833E-6</v>
      </c>
      <c r="J99" s="23">
        <v>-2.4788190139109407E-4</v>
      </c>
      <c r="K99" s="23">
        <v>-4.4122444741434458E-5</v>
      </c>
      <c r="L99" s="23">
        <v>-5.7703999941228871E-5</v>
      </c>
      <c r="M99" s="23">
        <v>-6.5261191309788267E-5</v>
      </c>
      <c r="N99" s="23">
        <v>-1.767577922154439E-4</v>
      </c>
      <c r="O99" s="23">
        <v>-5.9464777646595838E-5</v>
      </c>
      <c r="P99" s="23">
        <v>7.2183641913244479E-5</v>
      </c>
      <c r="Q99" s="23">
        <v>-1.3523217911103058E-4</v>
      </c>
      <c r="R99" s="23">
        <v>-6.3612785991872401E-4</v>
      </c>
      <c r="S99" s="23">
        <v>2.3016873598731627E-3</v>
      </c>
      <c r="T99" s="23">
        <v>-7.1293394828409304E-7</v>
      </c>
      <c r="U99" s="23">
        <v>-4.3428915796902645E-6</v>
      </c>
      <c r="V99" s="23">
        <v>1.5207856961819346E-3</v>
      </c>
      <c r="W99" s="23">
        <v>6.2709251583245211E-3</v>
      </c>
      <c r="X99" s="23">
        <v>3.2606079841980637E-6</v>
      </c>
      <c r="Y99" s="23">
        <v>7.298644189778292E-4</v>
      </c>
      <c r="Z99" s="23">
        <v>-3.4147042674185228E-9</v>
      </c>
      <c r="AA99" s="23">
        <v>3.4285661123519397E-4</v>
      </c>
      <c r="AB99" s="23">
        <v>-4.7431599024131369E-7</v>
      </c>
      <c r="AC99" s="23">
        <v>1.9400173666935017E-5</v>
      </c>
      <c r="AD99" s="23">
        <v>-1.9119008919686142E-6</v>
      </c>
      <c r="AE99" s="23">
        <v>-2.7398720496763711E-4</v>
      </c>
      <c r="AF99" s="23">
        <v>-1.6858230011152064E-4</v>
      </c>
      <c r="AG99" s="23">
        <v>-6.231660928895819E-7</v>
      </c>
    </row>
    <row r="100" spans="1:33" x14ac:dyDescent="0.3">
      <c r="A100" s="25" t="s">
        <v>64</v>
      </c>
      <c r="B100" s="23">
        <v>4.8361426581459047E-2</v>
      </c>
      <c r="C100" s="23">
        <v>-5.4890312845998104E-4</v>
      </c>
      <c r="D100" s="23">
        <v>2.5821700275212089E-2</v>
      </c>
      <c r="E100" s="23">
        <v>-1.1360299275724118E-7</v>
      </c>
      <c r="F100" s="23">
        <v>-1.8640474115151728E-3</v>
      </c>
      <c r="G100" s="23">
        <v>-5.366844465797254E-5</v>
      </c>
      <c r="H100" s="23">
        <v>3.7169199072881786E-3</v>
      </c>
      <c r="I100" s="23">
        <v>8.2746827909495135E-5</v>
      </c>
      <c r="J100" s="23">
        <v>-3.1590716239007598E-4</v>
      </c>
      <c r="K100" s="23">
        <v>3.5964106635047281E-4</v>
      </c>
      <c r="L100" s="23">
        <v>3.0383148700507023E-4</v>
      </c>
      <c r="M100" s="23">
        <v>1.1400658487902599E-3</v>
      </c>
      <c r="N100" s="23">
        <v>-6.0883354980990608E-4</v>
      </c>
      <c r="O100" s="23">
        <v>-7.7790895972714097E-6</v>
      </c>
      <c r="P100" s="23">
        <v>5.301184025249803E-5</v>
      </c>
      <c r="Q100" s="23">
        <v>3.6628768480359347E-5</v>
      </c>
      <c r="R100" s="23">
        <v>2.8372709207565158E-4</v>
      </c>
      <c r="S100" s="23">
        <v>1.8498652370346497E-2</v>
      </c>
      <c r="T100" s="23">
        <v>2.0878779914034162E-6</v>
      </c>
      <c r="U100" s="23">
        <v>-6.3761037380379755E-6</v>
      </c>
      <c r="V100" s="23">
        <v>8.8997245584340116E-4</v>
      </c>
      <c r="W100" s="23">
        <v>4.6872281529263269E-3</v>
      </c>
      <c r="X100" s="23">
        <v>5.3858798196177243E-6</v>
      </c>
      <c r="Y100" s="23">
        <v>8.7417319969335241E-5</v>
      </c>
      <c r="Z100" s="23">
        <v>-3.4147042674185228E-9</v>
      </c>
      <c r="AA100" s="23">
        <v>5.0079736202289282E-5</v>
      </c>
      <c r="AB100" s="23">
        <v>-5.9035659947466265E-7</v>
      </c>
      <c r="AC100" s="23">
        <v>-1.6772484438272254E-7</v>
      </c>
      <c r="AD100" s="23">
        <v>-7.2834319694042455E-7</v>
      </c>
      <c r="AE100" s="23">
        <v>-2.8171867308388748E-4</v>
      </c>
      <c r="AF100" s="23">
        <v>-1.9745895385268569E-4</v>
      </c>
      <c r="AG100" s="23">
        <v>-5.9246825580142518E-7</v>
      </c>
    </row>
    <row r="101" spans="1:33" x14ac:dyDescent="0.3">
      <c r="A101" s="25" t="s">
        <v>63</v>
      </c>
      <c r="B101" s="23">
        <v>2.6670617386132258E-3</v>
      </c>
      <c r="C101" s="23">
        <v>-2.6483768441285373E-4</v>
      </c>
      <c r="D101" s="23">
        <v>3.3289942982697843E-2</v>
      </c>
      <c r="E101" s="23">
        <v>1.9470565106480207E-5</v>
      </c>
      <c r="F101" s="23">
        <v>-2.6013226114991643E-3</v>
      </c>
      <c r="G101" s="23">
        <v>-4.4608165474208702E-4</v>
      </c>
      <c r="H101" s="23">
        <v>7.9815720948865458E-4</v>
      </c>
      <c r="I101" s="23">
        <v>8.3550445427169295E-5</v>
      </c>
      <c r="J101" s="23">
        <v>-2.7213825015508838E-4</v>
      </c>
      <c r="K101" s="23">
        <v>1.8818180701677995E-4</v>
      </c>
      <c r="L101" s="23">
        <v>-2.6480023287267116E-4</v>
      </c>
      <c r="M101" s="23">
        <v>1.6450794195496852E-3</v>
      </c>
      <c r="N101" s="23">
        <v>-5.213487013212703E-4</v>
      </c>
      <c r="O101" s="23">
        <v>-1.016179107088198E-4</v>
      </c>
      <c r="P101" s="23">
        <v>2.1046980709975245E-4</v>
      </c>
      <c r="Q101" s="23">
        <v>6.8062362713379411E-4</v>
      </c>
      <c r="R101" s="23">
        <v>-4.7406282620301033E-4</v>
      </c>
      <c r="S101" s="23">
        <v>3.3798874494104644E-3</v>
      </c>
      <c r="T101" s="23">
        <v>-2.5242028266357264E-6</v>
      </c>
      <c r="U101" s="23">
        <v>3.2196658385542728E-6</v>
      </c>
      <c r="V101" s="23">
        <v>5.7547055638881655E-4</v>
      </c>
      <c r="W101" s="23">
        <v>1.7353281459281541E-3</v>
      </c>
      <c r="X101" s="23">
        <v>-1.9527201694659894E-6</v>
      </c>
      <c r="Y101" s="23">
        <v>4.5999207224786979E-4</v>
      </c>
      <c r="Z101" s="23">
        <v>-3.4147042674185228E-9</v>
      </c>
      <c r="AA101" s="23">
        <v>8.6248961408565161E-4</v>
      </c>
      <c r="AB101" s="23">
        <v>-3.0025507639129036E-7</v>
      </c>
      <c r="AC101" s="23">
        <v>2.5035024081892655E-5</v>
      </c>
      <c r="AD101" s="23">
        <v>-1.7753365425422849E-6</v>
      </c>
      <c r="AE101" s="23">
        <v>-2.2518624533858641E-4</v>
      </c>
      <c r="AF101" s="23">
        <v>-1.8428541192426305E-4</v>
      </c>
      <c r="AG101" s="23">
        <v>-2.2409421074354417E-7</v>
      </c>
    </row>
    <row r="102" spans="1:33" x14ac:dyDescent="0.3">
      <c r="A102" s="25" t="s">
        <v>62</v>
      </c>
      <c r="B102" s="23">
        <v>-1.4548658251042482E-3</v>
      </c>
      <c r="C102" s="23">
        <v>-4.9973984634729034E-4</v>
      </c>
      <c r="D102" s="23">
        <v>-5.5768106997476294E-3</v>
      </c>
      <c r="E102" s="23">
        <v>-1.1360299275724118E-7</v>
      </c>
      <c r="F102" s="23">
        <v>-2.9338566546577502E-3</v>
      </c>
      <c r="G102" s="23">
        <v>-1.0634827515757644E-3</v>
      </c>
      <c r="H102" s="23">
        <v>-2.7722303297374119E-3</v>
      </c>
      <c r="I102" s="23">
        <v>8.3019754613610882E-5</v>
      </c>
      <c r="J102" s="23">
        <v>-4.3054347278216154E-4</v>
      </c>
      <c r="K102" s="23">
        <v>-4.1603612113173287E-5</v>
      </c>
      <c r="L102" s="23">
        <v>-1.0173053183959676E-3</v>
      </c>
      <c r="M102" s="23">
        <v>-4.7458238616271289E-4</v>
      </c>
      <c r="N102" s="23">
        <v>-3.8821450218130783E-4</v>
      </c>
      <c r="O102" s="23">
        <v>-1.2094538458174823E-4</v>
      </c>
      <c r="P102" s="23">
        <v>-4.7095510683395537E-5</v>
      </c>
      <c r="Q102" s="23">
        <v>4.9594974324815137E-5</v>
      </c>
      <c r="R102" s="23">
        <v>3.2999125079022113E-4</v>
      </c>
      <c r="S102" s="23">
        <v>-2.1857050805978275E-3</v>
      </c>
      <c r="T102" s="23">
        <v>-3.2996342314252435E-6</v>
      </c>
      <c r="U102" s="23">
        <v>-1.3740298994492494E-5</v>
      </c>
      <c r="V102" s="23">
        <v>-8.5765950324539033E-4</v>
      </c>
      <c r="W102" s="23">
        <v>9.0225843186265015E-5</v>
      </c>
      <c r="X102" s="23">
        <v>-1.5803083873879718E-6</v>
      </c>
      <c r="Y102" s="23">
        <v>1.3790127486639438E-4</v>
      </c>
      <c r="Z102" s="23">
        <v>-3.4147042674185228E-9</v>
      </c>
      <c r="AA102" s="23">
        <v>-1.3326342415404555E-4</v>
      </c>
      <c r="AB102" s="23">
        <v>-5.9035659947466265E-7</v>
      </c>
      <c r="AC102" s="23">
        <v>4.3097801220652617E-7</v>
      </c>
      <c r="AD102" s="23">
        <v>-1.8208579923510614E-6</v>
      </c>
      <c r="AE102" s="23">
        <v>1.0563081607182449E-4</v>
      </c>
      <c r="AF102" s="23">
        <v>-1.9668082484506055E-4</v>
      </c>
      <c r="AG102" s="23">
        <v>-2.3944312928762253E-7</v>
      </c>
    </row>
    <row r="103" spans="1:33" x14ac:dyDescent="0.3">
      <c r="A103" s="25" t="s">
        <v>61</v>
      </c>
      <c r="B103" s="23">
        <v>-1.1785684445103702E-3</v>
      </c>
      <c r="C103" s="23">
        <v>-3.101826182814589E-4</v>
      </c>
      <c r="D103" s="23">
        <v>-4.8726515993904275E-3</v>
      </c>
      <c r="E103" s="23">
        <v>-1.1360299275724118E-7</v>
      </c>
      <c r="F103" s="23">
        <v>-3.1733626296123266E-3</v>
      </c>
      <c r="G103" s="23">
        <v>-7.13013701278159E-4</v>
      </c>
      <c r="H103" s="23">
        <v>-3.313173281445236E-3</v>
      </c>
      <c r="I103" s="23">
        <v>1.0153328270946297E-4</v>
      </c>
      <c r="J103" s="23">
        <v>-5.1775057583737408E-4</v>
      </c>
      <c r="K103" s="23">
        <v>1.8978957252418067E-4</v>
      </c>
      <c r="L103" s="23">
        <v>-6.9898161235431059E-4</v>
      </c>
      <c r="M103" s="23">
        <v>4.5566859466192409E-4</v>
      </c>
      <c r="N103" s="23">
        <v>-4.0428809525559675E-4</v>
      </c>
      <c r="O103" s="23">
        <v>-4.6259128077309899E-5</v>
      </c>
      <c r="P103" s="23">
        <v>-5.0443542294171596E-5</v>
      </c>
      <c r="Q103" s="23">
        <v>-1.8127939462659872E-4</v>
      </c>
      <c r="R103" s="23">
        <v>-2.5229094922564119E-4</v>
      </c>
      <c r="S103" s="23">
        <v>-6.7026038020860266E-4</v>
      </c>
      <c r="T103" s="23">
        <v>-2.4663348113529266E-6</v>
      </c>
      <c r="U103" s="23">
        <v>-1.5128834127022638E-5</v>
      </c>
      <c r="V103" s="23">
        <v>-1.2750504381798433E-3</v>
      </c>
      <c r="W103" s="23">
        <v>7.6355151543733323E-4</v>
      </c>
      <c r="X103" s="23">
        <v>-1.316920744187122E-6</v>
      </c>
      <c r="Y103" s="23">
        <v>2.7133084243005743E-4</v>
      </c>
      <c r="Z103" s="23">
        <v>-3.4147042674185228E-9</v>
      </c>
      <c r="AA103" s="23">
        <v>-9.0589549729269534E-5</v>
      </c>
      <c r="AB103" s="23">
        <v>-5.7585152332049406E-7</v>
      </c>
      <c r="AC103" s="23">
        <v>-1.0305613141731115E-6</v>
      </c>
      <c r="AD103" s="23">
        <v>-1.616011468211567E-6</v>
      </c>
      <c r="AE103" s="23">
        <v>3.4264708858774463E-5</v>
      </c>
      <c r="AF103" s="23">
        <v>-2.0012124808278767E-4</v>
      </c>
      <c r="AG103" s="23">
        <v>-6.0781717434550354E-7</v>
      </c>
    </row>
    <row r="104" spans="1:33" x14ac:dyDescent="0.3">
      <c r="A104" s="25" t="s">
        <v>60</v>
      </c>
      <c r="B104" s="23">
        <v>-1.2443045893845461E-3</v>
      </c>
      <c r="C104" s="23">
        <v>-2.0732483822135772E-4</v>
      </c>
      <c r="D104" s="23">
        <v>-5.4445103757720407E-3</v>
      </c>
      <c r="E104" s="23">
        <v>-6.4210387210614575E-8</v>
      </c>
      <c r="F104" s="23">
        <v>-3.0098769712366882E-3</v>
      </c>
      <c r="G104" s="23">
        <v>6.3669496811976463E-4</v>
      </c>
      <c r="H104" s="23">
        <v>-2.6707337778159308E-3</v>
      </c>
      <c r="I104" s="23">
        <v>8.2640689746783447E-5</v>
      </c>
      <c r="J104" s="23">
        <v>-5.0603063570172453E-4</v>
      </c>
      <c r="K104" s="23">
        <v>1.2890885197727246E-4</v>
      </c>
      <c r="L104" s="23">
        <v>-9.8588976848667685E-4</v>
      </c>
      <c r="M104" s="23">
        <v>-3.6955285610800663E-4</v>
      </c>
      <c r="N104" s="23">
        <v>-4.0444826841577676E-4</v>
      </c>
      <c r="O104" s="23">
        <v>-8.8455988455988466E-5</v>
      </c>
      <c r="P104" s="23">
        <v>-9.5330477503231668E-5</v>
      </c>
      <c r="Q104" s="23">
        <v>-2.1538618232634315E-4</v>
      </c>
      <c r="R104" s="23">
        <v>-5.6627416714765213E-4</v>
      </c>
      <c r="S104" s="23">
        <v>-9.1227274153128125E-4</v>
      </c>
      <c r="T104" s="23">
        <v>-3.2301926130858838E-6</v>
      </c>
      <c r="U104" s="23">
        <v>-1.4732109803442598E-5</v>
      </c>
      <c r="V104" s="23">
        <v>-9.7192966307807212E-4</v>
      </c>
      <c r="W104" s="23">
        <v>-1.1112079534007874E-5</v>
      </c>
      <c r="X104" s="23">
        <v>-1.9527201694659894E-6</v>
      </c>
      <c r="Y104" s="23">
        <v>-3.9285695810802391E-6</v>
      </c>
      <c r="Z104" s="23">
        <v>-3.4147042674185228E-9</v>
      </c>
      <c r="AA104" s="23">
        <v>2.3438718760367832E-4</v>
      </c>
      <c r="AB104" s="23">
        <v>-5.4684137101215676E-7</v>
      </c>
      <c r="AC104" s="23">
        <v>-4.3234270254139815E-6</v>
      </c>
      <c r="AD104" s="23">
        <v>-1.9574223417773909E-6</v>
      </c>
      <c r="AE104" s="23">
        <v>-3.0268131344031885E-4</v>
      </c>
      <c r="AF104" s="23">
        <v>-1.9961117020487958E-4</v>
      </c>
      <c r="AG104" s="23">
        <v>-6.231660928895819E-7</v>
      </c>
    </row>
    <row r="105" spans="1:33" x14ac:dyDescent="0.3">
      <c r="A105" s="25" t="s">
        <v>59</v>
      </c>
      <c r="B105" s="23">
        <v>1.777446032474738E-3</v>
      </c>
      <c r="C105" s="23">
        <v>2.1890442993496699E-4</v>
      </c>
      <c r="D105" s="23">
        <v>-4.9328543833491879E-3</v>
      </c>
      <c r="E105" s="23">
        <v>-1.1360299275724118E-7</v>
      </c>
      <c r="F105" s="23">
        <v>-1.6594181603548095E-3</v>
      </c>
      <c r="G105" s="23">
        <v>-7.3845912061251554E-4</v>
      </c>
      <c r="H105" s="23">
        <v>6.1928062494634624E-5</v>
      </c>
      <c r="I105" s="23">
        <v>8.2382925637340795E-5</v>
      </c>
      <c r="J105" s="23">
        <v>-3.9964169059028131E-4</v>
      </c>
      <c r="K105" s="23">
        <v>-5.5199949087424941E-7</v>
      </c>
      <c r="L105" s="23">
        <v>-5.0177203777667441E-4</v>
      </c>
      <c r="M105" s="23">
        <v>1.8916280511620579E-4</v>
      </c>
      <c r="N105" s="23">
        <v>-4.0059761906496079E-4</v>
      </c>
      <c r="O105" s="23">
        <v>-6.5193056102147014E-5</v>
      </c>
      <c r="P105" s="23">
        <v>-1.0679738528899889E-4</v>
      </c>
      <c r="Q105" s="23">
        <v>-1.9898567695006344E-4</v>
      </c>
      <c r="R105" s="23">
        <v>-7.5898146169993093E-4</v>
      </c>
      <c r="S105" s="23">
        <v>2.2625266800342953E-3</v>
      </c>
      <c r="T105" s="23">
        <v>-3.0160809565395246E-6</v>
      </c>
      <c r="U105" s="23">
        <v>-1.0752468932530306E-5</v>
      </c>
      <c r="V105" s="23">
        <v>-7.1918478632135687E-4</v>
      </c>
      <c r="W105" s="23">
        <v>1.3346456046319251E-4</v>
      </c>
      <c r="X105" s="23">
        <v>-2.5703489049319956E-6</v>
      </c>
      <c r="Y105" s="23">
        <v>-2.2573765913844887E-6</v>
      </c>
      <c r="Z105" s="23">
        <v>-3.4147042674185228E-9</v>
      </c>
      <c r="AA105" s="23">
        <v>-9.555751326249096E-5</v>
      </c>
      <c r="AB105" s="23">
        <v>-3.2926522869962755E-7</v>
      </c>
      <c r="AC105" s="23">
        <v>8.0956952446149302E-7</v>
      </c>
      <c r="AD105" s="23">
        <v>-1.9574223417773909E-6</v>
      </c>
      <c r="AE105" s="23">
        <v>-3.4251326664910733E-4</v>
      </c>
      <c r="AF105" s="23">
        <v>-1.9347722347921935E-4</v>
      </c>
      <c r="AG105" s="23">
        <v>-6.231660928895819E-7</v>
      </c>
    </row>
  </sheetData>
  <mergeCells count="2">
    <mergeCell ref="A1:AQ1"/>
    <mergeCell ref="A47:AG47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1" sqref="B1:B29"/>
    </sheetView>
  </sheetViews>
  <sheetFormatPr defaultRowHeight="14.4" x14ac:dyDescent="0.3"/>
  <cols>
    <col min="1" max="1" width="16.6640625" customWidth="1"/>
    <col min="2" max="2" width="19.6640625" customWidth="1"/>
    <col min="3" max="3" width="21.77734375" customWidth="1"/>
    <col min="4" max="4" width="23.6640625" customWidth="1"/>
  </cols>
  <sheetData>
    <row r="1" spans="1:3" ht="15.6" x14ac:dyDescent="0.3">
      <c r="A1" s="28" t="s">
        <v>95</v>
      </c>
      <c r="B1" s="29" t="s">
        <v>96</v>
      </c>
      <c r="C1" s="29" t="s">
        <v>97</v>
      </c>
    </row>
    <row r="2" spans="1:3" ht="15.6" x14ac:dyDescent="0.3">
      <c r="A2" s="30" t="s">
        <v>44</v>
      </c>
      <c r="B2" s="31">
        <v>-9.9048402737742496E-3</v>
      </c>
      <c r="C2" s="31">
        <v>-1.7757269770541726E-4</v>
      </c>
    </row>
    <row r="3" spans="1:3" ht="15.6" x14ac:dyDescent="0.3">
      <c r="A3" s="30" t="s">
        <v>45</v>
      </c>
      <c r="B3" s="35">
        <v>1.4089140041874848E-4</v>
      </c>
      <c r="C3" s="31">
        <v>-2.5039050274205374E-4</v>
      </c>
    </row>
    <row r="4" spans="1:3" ht="15.6" x14ac:dyDescent="0.3">
      <c r="A4" s="30" t="s">
        <v>46</v>
      </c>
      <c r="B4" s="31">
        <v>-4.6267333077794157E-3</v>
      </c>
      <c r="C4" s="31">
        <v>-4.1612023015317838E-4</v>
      </c>
    </row>
    <row r="5" spans="1:3" ht="15.6" x14ac:dyDescent="0.3">
      <c r="A5" s="30" t="s">
        <v>47</v>
      </c>
      <c r="B5" s="31">
        <v>2.4774170500357229E-3</v>
      </c>
      <c r="C5" s="31">
        <v>-3.9980893840467881E-4</v>
      </c>
    </row>
    <row r="6" spans="1:3" ht="15.6" x14ac:dyDescent="0.3">
      <c r="A6" s="30" t="s">
        <v>48</v>
      </c>
      <c r="B6" s="31">
        <v>-8.8773029552386591E-3</v>
      </c>
      <c r="C6" s="31">
        <v>-4.0318306696220189E-4</v>
      </c>
    </row>
    <row r="7" spans="1:3" ht="15.6" x14ac:dyDescent="0.3">
      <c r="A7" s="30" t="s">
        <v>49</v>
      </c>
      <c r="B7" s="31">
        <v>-1.3073866153123129E-2</v>
      </c>
      <c r="C7" s="31">
        <v>-1.9784860425397943E-4</v>
      </c>
    </row>
    <row r="8" spans="1:3" ht="15.6" x14ac:dyDescent="0.3">
      <c r="A8" s="30" t="s">
        <v>50</v>
      </c>
      <c r="B8" s="31">
        <v>-2.3889370770956058E-3</v>
      </c>
      <c r="C8" s="35">
        <v>-1.7171605999467091E-4</v>
      </c>
    </row>
    <row r="9" spans="1:3" ht="15.6" x14ac:dyDescent="0.3">
      <c r="A9" s="30" t="s">
        <v>51</v>
      </c>
      <c r="B9" s="32">
        <v>-1.7499705583551999E-2</v>
      </c>
      <c r="C9" s="35">
        <v>-3.4791949585933875E-4</v>
      </c>
    </row>
    <row r="10" spans="1:3" ht="15.6" x14ac:dyDescent="0.3">
      <c r="A10" s="30" t="s">
        <v>52</v>
      </c>
      <c r="B10" s="31">
        <v>2.303890464629501E-2</v>
      </c>
      <c r="C10" s="31">
        <v>3.2352856789423485E-4</v>
      </c>
    </row>
    <row r="11" spans="1:3" ht="15.6" x14ac:dyDescent="0.3">
      <c r="A11" s="30" t="s">
        <v>53</v>
      </c>
      <c r="B11" s="31">
        <v>-1.7229340320952687E-3</v>
      </c>
      <c r="C11" s="31">
        <v>-3.5123747903389741E-4</v>
      </c>
    </row>
    <row r="12" spans="1:3" ht="15.6" x14ac:dyDescent="0.3">
      <c r="A12" s="30" t="s">
        <v>54</v>
      </c>
      <c r="B12" s="31">
        <v>-4.3521298973353811E-3</v>
      </c>
      <c r="C12" s="31">
        <v>-3.4649284708457675E-4</v>
      </c>
    </row>
    <row r="13" spans="1:3" ht="15.6" x14ac:dyDescent="0.3">
      <c r="A13" s="30" t="s">
        <v>55</v>
      </c>
      <c r="B13" s="31">
        <v>6.6892374810421213E-4</v>
      </c>
      <c r="C13" s="31">
        <v>-4.6845857309976978E-4</v>
      </c>
    </row>
    <row r="14" spans="1:3" ht="15.6" x14ac:dyDescent="0.3">
      <c r="A14" s="30" t="s">
        <v>56</v>
      </c>
      <c r="B14" s="31">
        <v>2.3895711330739325E-2</v>
      </c>
      <c r="C14" s="31">
        <v>-4.105865224589717E-4</v>
      </c>
    </row>
    <row r="15" spans="1:3" ht="15.6" x14ac:dyDescent="0.3">
      <c r="A15" s="30" t="s">
        <v>57</v>
      </c>
      <c r="B15" s="31">
        <v>-6.3094941394288631E-3</v>
      </c>
      <c r="C15" s="31">
        <v>-3.7344390409936725E-4</v>
      </c>
    </row>
    <row r="16" spans="1:3" ht="15.6" x14ac:dyDescent="0.3">
      <c r="A16" s="34" t="s">
        <v>98</v>
      </c>
      <c r="B16" s="31">
        <v>8.9790525382793876E-3</v>
      </c>
      <c r="C16" s="31">
        <v>-2.0028073318932997E-4</v>
      </c>
    </row>
    <row r="17" spans="1:4" ht="15.6" x14ac:dyDescent="0.3">
      <c r="A17" s="34" t="s">
        <v>99</v>
      </c>
      <c r="B17" s="31">
        <v>5.9084385976309302E-3</v>
      </c>
      <c r="C17" s="31">
        <v>-5.3607675753145848E-4</v>
      </c>
    </row>
    <row r="18" spans="1:4" ht="15.6" x14ac:dyDescent="0.3">
      <c r="A18" s="34" t="s">
        <v>100</v>
      </c>
      <c r="B18" s="31">
        <v>2.3310087475132527E-2</v>
      </c>
      <c r="C18" s="31">
        <v>-5.0484337564460596E-4</v>
      </c>
    </row>
    <row r="19" spans="1:4" ht="15.6" x14ac:dyDescent="0.3">
      <c r="A19" s="34" t="s">
        <v>101</v>
      </c>
      <c r="B19" s="31">
        <v>1.0089150321897509E-2</v>
      </c>
      <c r="C19" s="32">
        <v>-6.0684931725246878E-4</v>
      </c>
    </row>
    <row r="20" spans="1:4" ht="15.6" x14ac:dyDescent="0.3">
      <c r="A20" s="34" t="s">
        <v>102</v>
      </c>
      <c r="B20" s="31">
        <v>3.3517846089826886E-2</v>
      </c>
      <c r="C20" s="31">
        <v>1.2894218305439669E-3</v>
      </c>
    </row>
    <row r="21" spans="1:4" ht="15.6" x14ac:dyDescent="0.3">
      <c r="A21" s="34" t="s">
        <v>103</v>
      </c>
      <c r="B21" s="33">
        <v>4.2927318047604905E-2</v>
      </c>
      <c r="C21" s="36">
        <v>3.1404260956319797E-3</v>
      </c>
    </row>
    <row r="22" spans="1:4" ht="15.6" x14ac:dyDescent="0.3">
      <c r="A22" s="34" t="s">
        <v>104</v>
      </c>
      <c r="B22" s="31">
        <v>2.214501510713866E-2</v>
      </c>
      <c r="C22" s="31">
        <v>2.3653925674279336E-3</v>
      </c>
    </row>
    <row r="23" spans="1:4" ht="15.6" x14ac:dyDescent="0.3">
      <c r="A23" s="34" t="s">
        <v>105</v>
      </c>
      <c r="B23" s="35">
        <v>-9.1723190603507764E-3</v>
      </c>
      <c r="C23" s="31">
        <v>-1.0956742005038883E-4</v>
      </c>
    </row>
    <row r="24" spans="1:4" ht="15.6" x14ac:dyDescent="0.3">
      <c r="A24" s="34" t="s">
        <v>106</v>
      </c>
      <c r="B24" s="31">
        <v>1.1602012291556992E-2</v>
      </c>
      <c r="C24" s="31">
        <v>8.2017129863327562E-4</v>
      </c>
    </row>
    <row r="25" spans="1:4" ht="15.6" x14ac:dyDescent="0.3">
      <c r="A25" s="34" t="s">
        <v>107</v>
      </c>
      <c r="B25" s="31">
        <v>5.7208034778283715E-3</v>
      </c>
      <c r="C25" s="31">
        <v>4.7185384190159466E-4</v>
      </c>
    </row>
    <row r="26" spans="1:4" ht="15.6" x14ac:dyDescent="0.3">
      <c r="A26" s="34" t="s">
        <v>108</v>
      </c>
      <c r="B26" s="31">
        <v>9.7453877528634646E-4</v>
      </c>
      <c r="C26" s="31">
        <v>4.7735483135083798E-4</v>
      </c>
    </row>
    <row r="27" spans="1:4" ht="15.6" x14ac:dyDescent="0.3">
      <c r="A27" s="34" t="s">
        <v>109</v>
      </c>
      <c r="B27" s="31">
        <v>-5.2776149951995867E-3</v>
      </c>
      <c r="C27" s="31">
        <v>1.8618641061882328E-4</v>
      </c>
    </row>
    <row r="28" spans="1:4" ht="15.6" x14ac:dyDescent="0.3">
      <c r="A28" s="34" t="s">
        <v>110</v>
      </c>
      <c r="B28" s="31">
        <v>1.4967332969127662E-3</v>
      </c>
      <c r="C28" s="31">
        <v>2.2041919334884498E-4</v>
      </c>
    </row>
    <row r="29" spans="1:4" ht="15.6" x14ac:dyDescent="0.3">
      <c r="A29" s="34" t="s">
        <v>111</v>
      </c>
      <c r="B29" s="31">
        <v>2.5867352997131919E-3</v>
      </c>
      <c r="C29" s="31">
        <v>1.3575539493868125E-3</v>
      </c>
    </row>
    <row r="30" spans="1:4" x14ac:dyDescent="0.3">
      <c r="B30" s="21"/>
      <c r="C30" s="21"/>
      <c r="D30" s="21"/>
    </row>
    <row r="31" spans="1:4" x14ac:dyDescent="0.3">
      <c r="B31" s="21">
        <f>MAX(B2:B29)</f>
        <v>4.2927318047604905E-2</v>
      </c>
      <c r="C31" s="21">
        <f>MAX(C2:C29)</f>
        <v>3.1404260956319797E-3</v>
      </c>
      <c r="D31" s="21"/>
    </row>
    <row r="32" spans="1:4" x14ac:dyDescent="0.3">
      <c r="B32" s="21">
        <f>MIN(B2:B29)</f>
        <v>-1.7499705583551999E-2</v>
      </c>
      <c r="C32" s="21">
        <f>MIN(C2:C29)</f>
        <v>-6.0684931725246878E-4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MENTAH</vt:lpstr>
      <vt:lpstr>Closing Price</vt:lpstr>
      <vt:lpstr>Return</vt:lpstr>
      <vt:lpstr>TVA</vt:lpstr>
      <vt:lpstr>Average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Rivaldy Pitoy</dc:creator>
  <cp:lastModifiedBy>Asus</cp:lastModifiedBy>
  <dcterms:created xsi:type="dcterms:W3CDTF">2021-04-13T08:36:07Z</dcterms:created>
  <dcterms:modified xsi:type="dcterms:W3CDTF">2021-05-26T15:20:05Z</dcterms:modified>
</cp:coreProperties>
</file>